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5_11.27.19\"/>
    </mc:Choice>
  </mc:AlternateContent>
  <bookViews>
    <workbookView xWindow="7740" yWindow="-180" windowWidth="17115" windowHeight="9855" activeTab="7"/>
  </bookViews>
  <sheets>
    <sheet name="Evaluator 1" sheetId="2" r:id="rId1"/>
    <sheet name="Evaluator 2" sheetId="3" r:id="rId2"/>
    <sheet name="Evaluator 3" sheetId="5" r:id="rId3"/>
    <sheet name="Evaluator 4" sheetId="9" r:id="rId4"/>
    <sheet name="Evaluator 5" sheetId="10" r:id="rId5"/>
    <sheet name="Evaluator 6" sheetId="4" r:id="rId6"/>
    <sheet name="Summary" sheetId="1" r:id="rId7"/>
    <sheet name="Evaluation" sheetId="11" r:id="rId8"/>
  </sheets>
  <calcPr calcId="152511"/>
</workbook>
</file>

<file path=xl/calcChain.xml><?xml version="1.0" encoding="utf-8"?>
<calcChain xmlns="http://schemas.openxmlformats.org/spreadsheetml/2006/main">
  <c r="K7" i="1" l="1"/>
  <c r="L7" i="1" s="1"/>
  <c r="H7" i="1"/>
  <c r="I7" i="1"/>
  <c r="G7" i="1"/>
  <c r="F7" i="1"/>
  <c r="E7" i="1"/>
  <c r="D7" i="1"/>
  <c r="C7" i="1"/>
  <c r="B7" i="1"/>
  <c r="H4" i="4"/>
  <c r="H4" i="5"/>
  <c r="H4" i="10"/>
  <c r="H4" i="9"/>
  <c r="H4" i="3"/>
  <c r="H4" i="2"/>
  <c r="K6" i="1" l="1"/>
  <c r="M7" i="1" l="1"/>
  <c r="A7" i="1" l="1"/>
  <c r="O7" i="1" l="1"/>
  <c r="P7" i="1" l="1"/>
</calcChain>
</file>

<file path=xl/sharedStrings.xml><?xml version="1.0" encoding="utf-8"?>
<sst xmlns="http://schemas.openxmlformats.org/spreadsheetml/2006/main" count="82" uniqueCount="43">
  <si>
    <t xml:space="preserve">RESPONDENT SUMMARY </t>
  </si>
  <si>
    <t>Total Score</t>
  </si>
  <si>
    <t>Evaluator 1</t>
  </si>
  <si>
    <t>Evaluator 2</t>
  </si>
  <si>
    <t>Evaluator 3</t>
  </si>
  <si>
    <t>Evaluator 4</t>
  </si>
  <si>
    <t>Evaluator 5</t>
  </si>
  <si>
    <t>Evaluator 6</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</si>
  <si>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</si>
  <si>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</si>
  <si>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</si>
  <si>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</si>
  <si>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</si>
  <si>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</si>
  <si>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</si>
  <si>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</si>
  <si>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</si>
  <si>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</si>
  <si>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</si>
  <si>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</si>
  <si>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</si>
  <si>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</si>
  <si>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</si>
  <si>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Millenium Tours</t>
  </si>
  <si>
    <t>RFP730-20032 Educational Travel Services - Scotland and Wales, United Kingdom</t>
  </si>
  <si>
    <t xml:space="preserve">University of Houston Evaluation Matrix         
</t>
  </si>
  <si>
    <t>RFP730-20032 EDUCATIONAL TRAVEL SERVICES – UNITED KINGDOM</t>
  </si>
  <si>
    <t>Name</t>
  </si>
  <si>
    <t>Evaluation Due Date</t>
  </si>
  <si>
    <t>Tuesday, November 26, 2019</t>
  </si>
  <si>
    <t xml:space="preserve">at 2:00 PM </t>
  </si>
  <si>
    <t xml:space="preserve">Committee Members: </t>
  </si>
  <si>
    <t xml:space="preserve"> Criteria 1</t>
  </si>
  <si>
    <t xml:space="preserve"> Criteria 2</t>
  </si>
  <si>
    <t xml:space="preserve"> Criteria 3</t>
  </si>
  <si>
    <t xml:space="preserve"> Criteria 4</t>
  </si>
  <si>
    <r>
      <t>List purchase price -</t>
    </r>
    <r>
      <rPr>
        <sz val="9"/>
        <color rgb="FFFF0000"/>
        <rFont val="Arial"/>
        <family val="2"/>
      </rPr>
      <t xml:space="preserve"> 
</t>
    </r>
    <r>
      <rPr>
        <b/>
        <u/>
        <sz val="9"/>
        <color rgb="FFFF0000"/>
        <rFont val="Arial"/>
        <family val="2"/>
      </rPr>
      <t>ONLY EVALUATOR 6 WILL SCORE THE PURCHASE PRICE</t>
    </r>
  </si>
  <si>
    <t>Quality of the vendor’s goods or services</t>
  </si>
  <si>
    <t>Extent to which the goods or services meet UHS’ needs</t>
  </si>
  <si>
    <t>Ability of the vendor’s proposal to meet the requirements of the institution’s solicitation document, so that any vendor proposal that is non-responsive to the criteria set forth in the solicitation document shall be rejected</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</si>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</sst>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b/>
      <sz val="10"/>
      <color rgb="FFFF0000"/>
      <name val="Arial"/>
      <family val="2"/>
    </font>
    <font>
      <sz val="10"/>
      <color theme="1"/>
      <name val="Arial"/>
      <family val="2"/>
    </font>
    <font>
      <b/>
      <sz val="10"/>
      <color rgb="FF000000"/>
      <name val="Arial"/>
      <family val="2"/>
    </font>
    <font>
      <sz val="9"/>
      <name val="Arial"/>
      <family val="2"/>
    </font>
    <font>
      <u/>
      <sz val="10"/>
      <color theme="1"/>
      <name val="Times New Roman"/>
      <family val="1"/>
    </font>
    <font>
      <sz val="9"/>
      <color rgb="FFFF0000"/>
      <name val="Arial"/>
      <family val="2"/>
    </font>
    <font>
      <b/>
      <u/>
      <sz val="9"/>
      <color rgb="FFFF0000"/>
      <name val="Arial"/>
      <family val="2"/>
    </font>
    <font>
      <b/>
      <sz val="8"/>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0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cellStyleXfs>
  <cellXfs count="70">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6" borderId="0" xfId="0" applyFont="1" applyFill="1" applyAlignment="1"/>
    <xf numFmtId="0" fontId="36" fillId="26" borderId="0" xfId="0" applyFont="1" applyFill="1"/>
    <xf numFmtId="0" fontId="12" fillId="26" borderId="0" xfId="0" applyFont="1" applyFill="1" applyAlignment="1"/>
    <xf numFmtId="0" fontId="13" fillId="26" borderId="0" xfId="0" applyFont="1" applyFill="1"/>
    <xf numFmtId="0" fontId="36"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0" fontId="13" fillId="26" borderId="11" xfId="0" applyFont="1" applyFill="1" applyBorder="1" applyAlignment="1">
      <alignment horizontal="left"/>
    </xf>
    <xf numFmtId="0" fontId="37" fillId="26" borderId="0" xfId="0" applyFont="1" applyFill="1"/>
    <xf numFmtId="0" fontId="33" fillId="25" borderId="13" xfId="0" applyFont="1" applyFill="1" applyBorder="1" applyAlignment="1">
      <alignment horizontal="right" textRotation="90"/>
    </xf>
    <xf numFmtId="0" fontId="34" fillId="25" borderId="12" xfId="0" applyFont="1" applyFill="1" applyBorder="1" applyAlignment="1">
      <alignment horizontal="right"/>
    </xf>
    <xf numFmtId="0" fontId="40" fillId="0" borderId="0" xfId="100" applyFont="1" applyFill="1" applyBorder="1" applyAlignment="1">
      <alignment horizontal="right"/>
    </xf>
    <xf numFmtId="0" fontId="14" fillId="0" borderId="0" xfId="98" applyFont="1"/>
    <xf numFmtId="0" fontId="39" fillId="0" borderId="10" xfId="100" applyFont="1" applyBorder="1" applyAlignment="1">
      <alignment horizontal="right"/>
    </xf>
    <xf numFmtId="0" fontId="38" fillId="0" borderId="10" xfId="100" applyFont="1" applyBorder="1" applyAlignment="1">
      <alignment horizontal="center"/>
    </xf>
    <xf numFmtId="0" fontId="39" fillId="0" borderId="0" xfId="98" applyFont="1" applyAlignment="1">
      <alignment horizontal="left"/>
    </xf>
    <xf numFmtId="0" fontId="35" fillId="26" borderId="0" xfId="0" applyFont="1" applyFill="1" applyAlignment="1">
      <alignment horizontal="right"/>
    </xf>
    <xf numFmtId="0" fontId="35" fillId="26" borderId="0" xfId="0" applyFont="1" applyFill="1" applyBorder="1" applyAlignment="1">
      <alignment horizontal="right"/>
    </xf>
    <xf numFmtId="0" fontId="35" fillId="24" borderId="0" xfId="0" applyFont="1" applyFill="1" applyAlignment="1">
      <alignment horizontal="left"/>
    </xf>
    <xf numFmtId="0" fontId="12" fillId="26" borderId="0" xfId="98" applyFont="1" applyFill="1" applyAlignment="1">
      <alignment horizontal="left" wrapText="1"/>
    </xf>
    <xf numFmtId="0" fontId="12" fillId="26" borderId="0" xfId="98" applyFont="1" applyFill="1" applyAlignment="1">
      <alignment wrapText="1"/>
    </xf>
    <xf numFmtId="0" fontId="14" fillId="26" borderId="0" xfId="98" applyFont="1" applyFill="1"/>
    <xf numFmtId="0" fontId="12" fillId="0" borderId="0" xfId="98" applyFont="1" applyFill="1" applyAlignment="1">
      <alignment horizontal="left"/>
    </xf>
    <xf numFmtId="0" fontId="13" fillId="26" borderId="0" xfId="98" applyFont="1" applyFill="1"/>
    <xf numFmtId="0" fontId="41" fillId="26" borderId="0" xfId="102" applyFont="1" applyFill="1" applyBorder="1" applyAlignment="1"/>
    <xf numFmtId="0" fontId="14" fillId="24" borderId="0" xfId="102" applyFont="1" applyFill="1" applyBorder="1" applyAlignment="1" applyProtection="1">
      <alignment horizontal="center"/>
      <protection locked="0"/>
    </xf>
    <xf numFmtId="164" fontId="41" fillId="0" borderId="0" xfId="102" applyNumberFormat="1" applyFont="1" applyFill="1" applyBorder="1" applyAlignment="1">
      <alignment horizontal="center"/>
    </xf>
    <xf numFmtId="0" fontId="38" fillId="26" borderId="0" xfId="102" applyFont="1" applyFill="1" applyBorder="1" applyAlignment="1"/>
    <xf numFmtId="0" fontId="42" fillId="0" borderId="0" xfId="102" applyFont="1" applyAlignment="1">
      <alignment horizontal="left"/>
    </xf>
    <xf numFmtId="0" fontId="43" fillId="26" borderId="0" xfId="98" applyFont="1" applyFill="1"/>
    <xf numFmtId="0" fontId="44" fillId="26" borderId="0" xfId="102" applyFont="1" applyFill="1"/>
    <xf numFmtId="0" fontId="14" fillId="26" borderId="0" xfId="98" applyFont="1" applyFill="1" applyAlignment="1">
      <alignment horizontal="center"/>
    </xf>
    <xf numFmtId="0" fontId="39" fillId="27" borderId="14" xfId="98" applyFont="1" applyFill="1" applyBorder="1" applyAlignment="1">
      <alignment horizontal="left"/>
    </xf>
    <xf numFmtId="0" fontId="39" fillId="27" borderId="15" xfId="98" applyFont="1" applyFill="1" applyBorder="1" applyAlignment="1">
      <alignment horizontal="left"/>
    </xf>
    <xf numFmtId="0" fontId="39" fillId="27" borderId="16" xfId="98" applyFont="1" applyFill="1" applyBorder="1" applyAlignment="1">
      <alignment horizontal="left"/>
    </xf>
    <xf numFmtId="0" fontId="43" fillId="26" borderId="14" xfId="98" applyFont="1" applyFill="1" applyBorder="1" applyAlignment="1">
      <alignment horizontal="left" vertical="top" wrapText="1"/>
    </xf>
    <xf numFmtId="0" fontId="43" fillId="26" borderId="15" xfId="98" applyFont="1" applyFill="1" applyBorder="1" applyAlignment="1">
      <alignment horizontal="left" vertical="top" wrapText="1"/>
    </xf>
    <xf numFmtId="0" fontId="43" fillId="26" borderId="16" xfId="98" applyFont="1" applyFill="1" applyBorder="1" applyAlignment="1">
      <alignment horizontal="left" vertical="top" wrapText="1"/>
    </xf>
    <xf numFmtId="0" fontId="47" fillId="26" borderId="0" xfId="98" applyFont="1" applyFill="1" applyAlignment="1">
      <alignment wrapText="1"/>
    </xf>
    <xf numFmtId="0" fontId="47" fillId="25" borderId="13" xfId="98" applyFont="1" applyFill="1" applyBorder="1" applyAlignment="1">
      <alignment horizontal="center" wrapText="1"/>
    </xf>
    <xf numFmtId="0" fontId="47" fillId="25" borderId="0" xfId="98" applyFont="1" applyFill="1" applyBorder="1" applyAlignment="1">
      <alignment horizontal="center" wrapText="1"/>
    </xf>
    <xf numFmtId="0" fontId="47" fillId="25" borderId="17" xfId="98" applyFont="1" applyFill="1" applyBorder="1" applyAlignment="1">
      <alignment horizontal="center" wrapText="1"/>
    </xf>
    <xf numFmtId="0" fontId="47" fillId="26" borderId="0" xfId="98" applyFont="1" applyFill="1" applyAlignment="1">
      <alignment horizontal="center" wrapText="1"/>
    </xf>
    <xf numFmtId="0" fontId="14" fillId="24" borderId="18" xfId="98" applyFont="1" applyFill="1" applyBorder="1" applyAlignment="1" applyProtection="1">
      <alignment horizontal="center"/>
      <protection locked="0"/>
    </xf>
    <xf numFmtId="0" fontId="14" fillId="24" borderId="10" xfId="98" applyFont="1" applyFill="1" applyBorder="1" applyAlignment="1" applyProtection="1">
      <alignment horizontal="center"/>
      <protection locked="0"/>
    </xf>
    <xf numFmtId="0" fontId="14" fillId="24" borderId="19" xfId="98" applyFont="1" applyFill="1" applyBorder="1" applyAlignment="1" applyProtection="1">
      <alignment horizontal="center"/>
      <protection locked="0"/>
    </xf>
    <xf numFmtId="0" fontId="14" fillId="28" borderId="20" xfId="98" applyFont="1" applyFill="1" applyBorder="1"/>
    <xf numFmtId="0" fontId="14" fillId="28" borderId="0" xfId="98" applyFont="1" applyFill="1" applyBorder="1"/>
    <xf numFmtId="0" fontId="14" fillId="26" borderId="10" xfId="98" applyFont="1" applyFill="1" applyBorder="1"/>
    <xf numFmtId="0" fontId="40" fillId="26" borderId="0" xfId="98" applyFont="1" applyFill="1"/>
    <xf numFmtId="0" fontId="14" fillId="26" borderId="0" xfId="98" applyFont="1" applyFill="1" applyAlignment="1">
      <alignment wrapText="1"/>
    </xf>
    <xf numFmtId="0" fontId="37" fillId="26" borderId="0" xfId="98" applyFont="1" applyFill="1"/>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xdr:colOff>
      <xdr:row>24</xdr:row>
      <xdr:rowOff>9525</xdr:rowOff>
    </xdr:from>
    <xdr:ext cx="6800850" cy="3533775"/>
    <xdr:sp macro="" textlink="">
      <xdr:nvSpPr>
        <xdr:cNvPr id="2" name="TextBox 1"/>
        <xdr:cNvSpPr txBox="1"/>
      </xdr:nvSpPr>
      <xdr:spPr>
        <a:xfrm>
          <a:off x="9525" y="54102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G4" sqref="G4"/>
    </sheetView>
  </sheetViews>
  <sheetFormatPr defaultRowHeight="12.75" x14ac:dyDescent="0.2"/>
  <cols>
    <col min="1" max="3" width="9.42578125" customWidth="1"/>
    <col min="4" max="7" width="8.85546875" customWidth="1"/>
    <col min="8" max="8" width="8.85546875" style="6" customWidth="1"/>
  </cols>
  <sheetData>
    <row r="1" spans="1:10" ht="15.75" x14ac:dyDescent="0.25">
      <c r="A1" s="8" t="s">
        <v>0</v>
      </c>
      <c r="B1" s="7"/>
      <c r="C1" s="7"/>
      <c r="D1" s="7"/>
      <c r="E1" s="4"/>
      <c r="F1" s="4"/>
      <c r="G1" s="4"/>
      <c r="H1" s="4"/>
    </row>
    <row r="2" spans="1:10" ht="15.75" x14ac:dyDescent="0.25">
      <c r="A2" s="2"/>
      <c r="B2" s="1"/>
      <c r="C2" s="3"/>
      <c r="D2" s="3"/>
      <c r="E2" s="3"/>
      <c r="F2" s="3"/>
      <c r="G2" s="3"/>
      <c r="H2" s="3"/>
      <c r="I2" s="3"/>
      <c r="J2" s="3"/>
    </row>
    <row r="3" spans="1:10" s="5" customFormat="1" x14ac:dyDescent="0.2">
      <c r="A3" s="32"/>
      <c r="B3" s="32"/>
      <c r="C3" s="32"/>
      <c r="D3" s="31" t="s">
        <v>8</v>
      </c>
      <c r="E3" s="31" t="s">
        <v>9</v>
      </c>
      <c r="F3" s="31" t="s">
        <v>10</v>
      </c>
      <c r="G3" s="31" t="s">
        <v>11</v>
      </c>
      <c r="H3" s="29" t="s">
        <v>12</v>
      </c>
    </row>
    <row r="4" spans="1:10" x14ac:dyDescent="0.2">
      <c r="A4" s="33" t="s">
        <v>23</v>
      </c>
      <c r="B4" s="33"/>
      <c r="C4" s="33"/>
      <c r="D4" s="30">
        <v>0</v>
      </c>
      <c r="E4" s="30">
        <v>8</v>
      </c>
      <c r="F4" s="30">
        <v>8</v>
      </c>
      <c r="G4" s="30">
        <v>32</v>
      </c>
      <c r="H4" s="29">
        <f>SUM(E4:G4)</f>
        <v>48</v>
      </c>
    </row>
  </sheetData>
  <mergeCells count="2">
    <mergeCell ref="A3:C3"/>
    <mergeCell ref="A4:C4"/>
  </mergeCells>
  <pageMargins left="0.7" right="0.7" top="0.75" bottom="0.75" header="0.3" footer="0.3"/>
  <pageSetup orientation="portrait" horizontalDpi="1200" verticalDpi="1200" r:id="rId1"/>
  <ignoredErrors>
    <ignoredError sqref="H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190" zoomScaleNormal="190" workbookViewId="0">
      <selection activeCell="I7" sqref="I7"/>
    </sheetView>
  </sheetViews>
  <sheetFormatPr defaultRowHeight="12.75" x14ac:dyDescent="0.2"/>
  <sheetData>
    <row r="1" spans="1:13" ht="15.75" x14ac:dyDescent="0.25">
      <c r="A1" s="8" t="s">
        <v>0</v>
      </c>
      <c r="B1" s="7"/>
      <c r="C1" s="7"/>
      <c r="D1" s="7"/>
      <c r="E1" s="4"/>
      <c r="F1" s="4"/>
      <c r="G1" s="4"/>
      <c r="H1" s="4"/>
      <c r="I1" s="4"/>
      <c r="J1" s="4"/>
    </row>
    <row r="2" spans="1:13" ht="15.75" x14ac:dyDescent="0.25">
      <c r="A2" s="4"/>
      <c r="B2" s="3"/>
      <c r="C2" s="3"/>
      <c r="D2" s="3"/>
      <c r="E2" s="3"/>
      <c r="F2" s="3"/>
      <c r="G2" s="3"/>
      <c r="H2" s="3"/>
      <c r="I2" s="3"/>
      <c r="J2" s="3"/>
    </row>
    <row r="3" spans="1:13" x14ac:dyDescent="0.2">
      <c r="A3" s="32"/>
      <c r="B3" s="32"/>
      <c r="C3" s="32"/>
      <c r="D3" s="31" t="s">
        <v>8</v>
      </c>
      <c r="E3" s="31" t="s">
        <v>9</v>
      </c>
      <c r="F3" s="31" t="s">
        <v>10</v>
      </c>
      <c r="G3" s="31" t="s">
        <v>11</v>
      </c>
      <c r="H3" s="29" t="s">
        <v>12</v>
      </c>
      <c r="I3" s="5"/>
      <c r="J3" s="5"/>
      <c r="K3" s="5"/>
      <c r="L3" s="5"/>
      <c r="M3" s="5"/>
    </row>
    <row r="4" spans="1:13" x14ac:dyDescent="0.2">
      <c r="A4" s="33" t="s">
        <v>23</v>
      </c>
      <c r="B4" s="33"/>
      <c r="C4" s="33"/>
      <c r="D4" s="30">
        <v>0</v>
      </c>
      <c r="E4" s="30">
        <v>8</v>
      </c>
      <c r="F4" s="30">
        <v>8</v>
      </c>
      <c r="G4" s="30">
        <v>32</v>
      </c>
      <c r="H4" s="29">
        <f>SUM(E4:G4)</f>
        <v>48</v>
      </c>
      <c r="I4" s="6"/>
      <c r="J4" s="6"/>
      <c r="K4" s="6"/>
      <c r="L4" s="6"/>
      <c r="M4" s="6"/>
    </row>
    <row r="5" spans="1:13" x14ac:dyDescent="0.2">
      <c r="A5" s="6"/>
      <c r="B5" s="6"/>
      <c r="C5" s="6"/>
      <c r="D5" s="6"/>
      <c r="E5" s="6"/>
      <c r="F5" s="6"/>
      <c r="G5" s="6"/>
      <c r="H5" s="6"/>
      <c r="I5" s="6"/>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2">
    <mergeCell ref="A3:C3"/>
    <mergeCell ref="A4:C4"/>
  </mergeCells>
  <pageMargins left="0.7" right="0.7" top="0.75" bottom="0.75" header="0.3" footer="0.3"/>
  <ignoredErrors>
    <ignoredError sqref="H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4" sqref="H4"/>
    </sheetView>
  </sheetViews>
  <sheetFormatPr defaultRowHeight="12.75" x14ac:dyDescent="0.2"/>
  <sheetData>
    <row r="1" spans="1:13" ht="15.75" x14ac:dyDescent="0.25">
      <c r="A1" s="8"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32"/>
      <c r="B3" s="32"/>
      <c r="C3" s="32"/>
      <c r="D3" s="31" t="s">
        <v>8</v>
      </c>
      <c r="E3" s="31" t="s">
        <v>9</v>
      </c>
      <c r="F3" s="31" t="s">
        <v>10</v>
      </c>
      <c r="G3" s="31" t="s">
        <v>11</v>
      </c>
      <c r="H3" s="29" t="s">
        <v>12</v>
      </c>
      <c r="I3" s="5"/>
      <c r="J3" s="5"/>
      <c r="K3" s="5"/>
      <c r="L3" s="5"/>
      <c r="M3" s="5"/>
    </row>
    <row r="4" spans="1:13" x14ac:dyDescent="0.2">
      <c r="A4" s="33" t="s">
        <v>23</v>
      </c>
      <c r="B4" s="33"/>
      <c r="C4" s="33"/>
      <c r="D4" s="30">
        <v>0</v>
      </c>
      <c r="E4" s="30">
        <v>8.8000000000000007</v>
      </c>
      <c r="F4" s="30">
        <v>8</v>
      </c>
      <c r="G4" s="30">
        <v>34.4</v>
      </c>
      <c r="H4" s="29">
        <f>SUM(E4:G4)</f>
        <v>51.2</v>
      </c>
      <c r="I4" s="6"/>
      <c r="J4" s="6"/>
      <c r="K4" s="6"/>
      <c r="L4" s="6"/>
      <c r="M4" s="6"/>
    </row>
    <row r="5" spans="1:13" x14ac:dyDescent="0.2">
      <c r="A5" s="6"/>
      <c r="B5" s="6"/>
      <c r="C5" s="6"/>
      <c r="D5" s="6"/>
      <c r="E5" s="6"/>
      <c r="F5" s="6"/>
      <c r="G5" s="6"/>
      <c r="H5" s="6"/>
      <c r="I5" s="6"/>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2">
    <mergeCell ref="A3:C3"/>
    <mergeCell ref="A4:C4"/>
  </mergeCells>
  <pageMargins left="0.7" right="0.7" top="0.75" bottom="0.75" header="0.3" footer="0.3"/>
  <pageSetup orientation="portrait" r:id="rId1"/>
  <ignoredErrors>
    <ignoredError sqref="H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G46" sqref="G46"/>
    </sheetView>
  </sheetViews>
  <sheetFormatPr defaultRowHeight="12.75" x14ac:dyDescent="0.2"/>
  <sheetData>
    <row r="1" spans="1:13" ht="15.75" x14ac:dyDescent="0.25">
      <c r="A1" s="8"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32"/>
      <c r="B3" s="32"/>
      <c r="C3" s="32"/>
      <c r="D3" s="31" t="s">
        <v>8</v>
      </c>
      <c r="E3" s="31" t="s">
        <v>9</v>
      </c>
      <c r="F3" s="31" t="s">
        <v>10</v>
      </c>
      <c r="G3" s="31" t="s">
        <v>11</v>
      </c>
      <c r="H3" s="29" t="s">
        <v>12</v>
      </c>
      <c r="I3" s="5"/>
      <c r="J3" s="5"/>
      <c r="K3" s="5"/>
      <c r="L3" s="5"/>
      <c r="M3" s="5"/>
    </row>
    <row r="4" spans="1:13" x14ac:dyDescent="0.2">
      <c r="A4" s="33" t="s">
        <v>23</v>
      </c>
      <c r="B4" s="33"/>
      <c r="C4" s="33"/>
      <c r="D4" s="30">
        <v>0</v>
      </c>
      <c r="E4" s="30">
        <v>9</v>
      </c>
      <c r="F4" s="30">
        <v>8</v>
      </c>
      <c r="G4" s="30">
        <v>40</v>
      </c>
      <c r="H4" s="29">
        <f>SUM(E4:G4)</f>
        <v>57</v>
      </c>
      <c r="I4" s="6"/>
      <c r="J4" s="6"/>
      <c r="K4" s="6"/>
      <c r="L4" s="6"/>
      <c r="M4" s="6"/>
    </row>
    <row r="5" spans="1:13" x14ac:dyDescent="0.2">
      <c r="A5" s="6"/>
      <c r="B5" s="6"/>
      <c r="C5" s="6"/>
      <c r="D5" s="6"/>
      <c r="E5" s="6"/>
      <c r="F5" s="6"/>
      <c r="G5" s="6"/>
      <c r="H5" s="6"/>
      <c r="I5" s="6"/>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2">
    <mergeCell ref="A3:C3"/>
    <mergeCell ref="A4:C4"/>
  </mergeCells>
  <pageMargins left="0.7" right="0.7" top="0.75" bottom="0.75" header="0.3" footer="0.3"/>
  <ignoredErrors>
    <ignoredError sqref="H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H4" sqref="H4"/>
    </sheetView>
  </sheetViews>
  <sheetFormatPr defaultRowHeight="12.75" x14ac:dyDescent="0.2"/>
  <sheetData>
    <row r="1" spans="1:12" ht="15.75" x14ac:dyDescent="0.25">
      <c r="A1" s="8" t="s">
        <v>0</v>
      </c>
      <c r="B1" s="7"/>
      <c r="C1" s="7"/>
      <c r="D1" s="7"/>
      <c r="E1" s="4"/>
      <c r="F1" s="4"/>
      <c r="G1" s="4"/>
      <c r="H1" s="4"/>
      <c r="I1" s="4"/>
      <c r="J1" s="4"/>
      <c r="K1" s="6"/>
    </row>
    <row r="2" spans="1:12" ht="15.75" x14ac:dyDescent="0.25">
      <c r="A2" s="4"/>
      <c r="B2" s="3"/>
      <c r="C2" s="3"/>
      <c r="D2" s="3"/>
      <c r="E2" s="3"/>
      <c r="F2" s="3"/>
      <c r="G2" s="3"/>
      <c r="H2" s="3"/>
      <c r="I2" s="3"/>
      <c r="J2" s="3"/>
      <c r="K2" s="3"/>
    </row>
    <row r="3" spans="1:12" x14ac:dyDescent="0.2">
      <c r="A3" s="32"/>
      <c r="B3" s="32"/>
      <c r="C3" s="32"/>
      <c r="D3" s="31" t="s">
        <v>8</v>
      </c>
      <c r="E3" s="31" t="s">
        <v>9</v>
      </c>
      <c r="F3" s="31" t="s">
        <v>10</v>
      </c>
      <c r="G3" s="31" t="s">
        <v>11</v>
      </c>
      <c r="H3" s="29" t="s">
        <v>12</v>
      </c>
      <c r="I3" s="5"/>
      <c r="J3" s="5"/>
      <c r="K3" s="5"/>
      <c r="L3" s="5"/>
    </row>
    <row r="4" spans="1:12" x14ac:dyDescent="0.2">
      <c r="A4" s="33" t="s">
        <v>23</v>
      </c>
      <c r="B4" s="33"/>
      <c r="C4" s="33"/>
      <c r="D4" s="30">
        <v>0</v>
      </c>
      <c r="E4" s="30">
        <v>10</v>
      </c>
      <c r="F4" s="30">
        <v>10</v>
      </c>
      <c r="G4" s="30">
        <v>40</v>
      </c>
      <c r="H4" s="29">
        <f>SUM(E4:G4)</f>
        <v>60</v>
      </c>
      <c r="I4" s="6"/>
      <c r="J4" s="6"/>
      <c r="K4" s="6"/>
      <c r="L4" s="6"/>
    </row>
    <row r="5" spans="1:12" x14ac:dyDescent="0.2">
      <c r="A5" s="6"/>
      <c r="B5" s="6"/>
      <c r="C5" s="6"/>
      <c r="D5" s="6"/>
      <c r="E5" s="6"/>
      <c r="F5" s="6"/>
      <c r="G5" s="6"/>
      <c r="H5" s="6"/>
      <c r="I5" s="6"/>
      <c r="J5" s="6"/>
      <c r="K5" s="6"/>
      <c r="L5" s="6"/>
    </row>
    <row r="6" spans="1:12" x14ac:dyDescent="0.2">
      <c r="A6" s="6"/>
      <c r="B6" s="6"/>
      <c r="C6" s="6"/>
      <c r="D6" s="6"/>
      <c r="E6" s="6"/>
      <c r="F6" s="6"/>
      <c r="G6" s="6"/>
      <c r="H6" s="6"/>
      <c r="I6" s="6"/>
      <c r="J6" s="6"/>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sheetData>
  <mergeCells count="2">
    <mergeCell ref="A3:C3"/>
    <mergeCell ref="A4:C4"/>
  </mergeCells>
  <pageMargins left="0.7" right="0.7" top="0.75" bottom="0.75" header="0.3" footer="0.3"/>
  <ignoredErrors>
    <ignoredError sqref="H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
  <sheetViews>
    <sheetView workbookViewId="0">
      <selection activeCell="L12" sqref="L12"/>
    </sheetView>
  </sheetViews>
  <sheetFormatPr defaultRowHeight="12.75" x14ac:dyDescent="0.2"/>
  <sheetData>
    <row r="1" spans="1:12" ht="15.75" x14ac:dyDescent="0.25">
      <c r="A1" s="8" t="s">
        <v>0</v>
      </c>
      <c r="B1" s="7"/>
      <c r="C1" s="7"/>
      <c r="D1" s="7"/>
      <c r="E1" s="4"/>
      <c r="F1" s="4"/>
      <c r="G1" s="4"/>
      <c r="H1" s="4"/>
      <c r="I1" s="4"/>
      <c r="J1" s="4"/>
      <c r="K1" s="6"/>
    </row>
    <row r="2" spans="1:12" ht="15.75" x14ac:dyDescent="0.25">
      <c r="A2" s="4"/>
      <c r="B2" s="3"/>
      <c r="C2" s="3"/>
      <c r="D2" s="3"/>
      <c r="E2" s="3"/>
      <c r="F2" s="3"/>
      <c r="G2" s="3"/>
      <c r="H2" s="3"/>
      <c r="I2" s="3"/>
      <c r="J2" s="3"/>
      <c r="K2" s="3"/>
    </row>
    <row r="3" spans="1:12" x14ac:dyDescent="0.2">
      <c r="A3" s="32"/>
      <c r="B3" s="32"/>
      <c r="C3" s="32"/>
      <c r="D3" s="31" t="s">
        <v>8</v>
      </c>
      <c r="E3" s="31" t="s">
        <v>9</v>
      </c>
      <c r="F3" s="31" t="s">
        <v>10</v>
      </c>
      <c r="G3" s="31" t="s">
        <v>11</v>
      </c>
      <c r="H3" s="29" t="s">
        <v>12</v>
      </c>
      <c r="I3" s="5"/>
      <c r="J3" s="5"/>
      <c r="K3" s="5"/>
      <c r="L3" s="5"/>
    </row>
    <row r="4" spans="1:12" x14ac:dyDescent="0.2">
      <c r="A4" s="33" t="s">
        <v>23</v>
      </c>
      <c r="B4" s="33"/>
      <c r="C4" s="33"/>
      <c r="D4" s="30">
        <v>40</v>
      </c>
      <c r="E4" s="30">
        <v>10</v>
      </c>
      <c r="F4" s="30">
        <v>10</v>
      </c>
      <c r="G4" s="30">
        <v>40</v>
      </c>
      <c r="H4" s="29">
        <f>SUM(E4:G4)</f>
        <v>60</v>
      </c>
      <c r="I4" s="6"/>
      <c r="J4" s="6"/>
      <c r="K4" s="6"/>
      <c r="L4" s="6"/>
    </row>
    <row r="5" spans="1:12" x14ac:dyDescent="0.2">
      <c r="A5" s="6"/>
      <c r="B5" s="6"/>
      <c r="C5" s="6"/>
      <c r="D5" s="6"/>
      <c r="E5" s="6"/>
      <c r="F5" s="6"/>
      <c r="G5" s="6"/>
      <c r="H5" s="6"/>
      <c r="I5" s="6"/>
      <c r="J5" s="6"/>
      <c r="K5" s="6"/>
      <c r="L5" s="6"/>
    </row>
    <row r="6" spans="1:12" x14ac:dyDescent="0.2">
      <c r="A6" s="6"/>
      <c r="B6" s="6"/>
      <c r="C6" s="6"/>
      <c r="D6" s="6"/>
      <c r="E6" s="6"/>
      <c r="F6" s="6"/>
      <c r="G6" s="6"/>
      <c r="H6" s="6"/>
      <c r="I6" s="6"/>
      <c r="J6" s="6"/>
      <c r="K6" s="6"/>
      <c r="L6" s="6"/>
    </row>
    <row r="7" spans="1:12" x14ac:dyDescent="0.2">
      <c r="A7" s="6"/>
      <c r="B7" s="6"/>
      <c r="C7" s="6"/>
      <c r="D7" s="6"/>
      <c r="E7" s="6"/>
      <c r="F7" s="6"/>
      <c r="G7" s="6"/>
      <c r="H7" s="6"/>
      <c r="I7" s="6"/>
      <c r="J7" s="6"/>
      <c r="K7" s="6"/>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sheetData>
  <mergeCells count="2">
    <mergeCell ref="A3:C3"/>
    <mergeCell ref="A4:C4"/>
  </mergeCells>
  <pageMargins left="0.7" right="0.7" top="0.75" bottom="0.75" header="0.3" footer="0.3"/>
  <pageSetup orientation="portrait" r:id="rId1"/>
  <ignoredErrors>
    <ignoredError sqref="H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O7" sqref="O7"/>
    </sheetView>
  </sheetViews>
  <sheetFormatPr defaultRowHeight="15" x14ac:dyDescent="0.2"/>
  <cols>
    <col min="1" max="1" width="33" style="12" customWidth="1"/>
    <col min="2" max="8" width="7.7109375" style="12" customWidth="1"/>
    <col min="9" max="10" width="7.5703125" style="12" customWidth="1"/>
    <col min="11" max="13" width="7.7109375" style="12" customWidth="1"/>
    <col min="14" max="16384" width="9.140625" style="12"/>
  </cols>
  <sheetData>
    <row r="1" spans="1:16" ht="15.75" x14ac:dyDescent="0.25">
      <c r="A1" s="9" t="s">
        <v>13</v>
      </c>
      <c r="B1" s="10"/>
      <c r="C1" s="9"/>
      <c r="D1" s="9"/>
      <c r="E1" s="9"/>
      <c r="F1" s="9"/>
      <c r="G1" s="9"/>
      <c r="H1" s="9"/>
      <c r="I1" s="9"/>
      <c r="J1" s="11"/>
      <c r="K1" s="11"/>
    </row>
    <row r="2" spans="1:16" ht="6" customHeight="1" x14ac:dyDescent="0.25">
      <c r="A2" s="9"/>
      <c r="B2" s="10"/>
      <c r="C2" s="9"/>
      <c r="D2" s="9"/>
      <c r="E2" s="9"/>
      <c r="F2" s="9"/>
      <c r="G2" s="9"/>
      <c r="H2" s="9"/>
      <c r="I2" s="9"/>
      <c r="J2" s="11"/>
      <c r="K2" s="11"/>
    </row>
    <row r="3" spans="1:16" ht="15.75" x14ac:dyDescent="0.25">
      <c r="A3" s="36" t="s">
        <v>24</v>
      </c>
      <c r="B3" s="36"/>
      <c r="C3" s="36"/>
      <c r="D3" s="36"/>
      <c r="E3" s="36"/>
      <c r="F3" s="36"/>
      <c r="G3" s="36"/>
      <c r="H3" s="36"/>
      <c r="I3" s="36"/>
      <c r="J3" s="11"/>
      <c r="K3" s="11"/>
    </row>
    <row r="4" spans="1:16" x14ac:dyDescent="0.2">
      <c r="A4" s="10"/>
      <c r="B4" s="10"/>
      <c r="C4" s="10"/>
      <c r="D4" s="10"/>
      <c r="E4" s="10"/>
      <c r="F4" s="10"/>
      <c r="G4" s="10"/>
      <c r="H4" s="13"/>
      <c r="I4" s="13"/>
      <c r="J4" s="14"/>
      <c r="K4" s="14"/>
    </row>
    <row r="5" spans="1:16" ht="15.75" x14ac:dyDescent="0.25">
      <c r="H5" s="34" t="s">
        <v>19</v>
      </c>
      <c r="I5" s="34"/>
      <c r="J5" s="15"/>
      <c r="K5" s="16"/>
      <c r="L5" s="35" t="s">
        <v>20</v>
      </c>
      <c r="M5" s="35"/>
      <c r="N5" s="16"/>
      <c r="O5" s="34" t="s">
        <v>21</v>
      </c>
      <c r="P5" s="34"/>
    </row>
    <row r="6" spans="1:16" s="20" customFormat="1" ht="135" customHeight="1" x14ac:dyDescent="0.2">
      <c r="A6" s="17"/>
      <c r="B6" s="18" t="s">
        <v>2</v>
      </c>
      <c r="C6" s="18" t="s">
        <v>3</v>
      </c>
      <c r="D6" s="18" t="s">
        <v>4</v>
      </c>
      <c r="E6" s="18" t="s">
        <v>5</v>
      </c>
      <c r="F6" s="18" t="s">
        <v>6</v>
      </c>
      <c r="G6" s="19" t="s">
        <v>7</v>
      </c>
      <c r="H6" s="18" t="s">
        <v>14</v>
      </c>
      <c r="I6" s="27" t="s">
        <v>15</v>
      </c>
      <c r="K6" s="19" t="str">
        <f>G6</f>
        <v>Evaluator 6</v>
      </c>
      <c r="L6" s="18" t="s">
        <v>17</v>
      </c>
      <c r="M6" s="27" t="s">
        <v>16</v>
      </c>
      <c r="O6" s="18" t="s">
        <v>1</v>
      </c>
      <c r="P6" s="27" t="s">
        <v>18</v>
      </c>
    </row>
    <row r="7" spans="1:16" ht="16.5" customHeight="1" x14ac:dyDescent="0.2">
      <c r="A7" s="25" t="str">
        <f>'Evaluator 6'!A4:D4</f>
        <v>Millenium Tours</v>
      </c>
      <c r="B7" s="21">
        <f>'Evaluator 1'!H4</f>
        <v>48</v>
      </c>
      <c r="C7" s="21">
        <f>'Evaluator 2'!H4</f>
        <v>48</v>
      </c>
      <c r="D7" s="21">
        <f>'Evaluator 3'!H4</f>
        <v>51.2</v>
      </c>
      <c r="E7" s="21">
        <f>'Evaluator 4'!H4</f>
        <v>57</v>
      </c>
      <c r="F7" s="21">
        <f>'Evaluator 5'!H4</f>
        <v>60</v>
      </c>
      <c r="G7" s="22">
        <f>'Evaluator 6'!H4</f>
        <v>60</v>
      </c>
      <c r="H7" s="21">
        <f>AVERAGE(B7:G7)</f>
        <v>54.033333333333331</v>
      </c>
      <c r="I7" s="28">
        <f>RANK(H7,$H$7:$H$7,0)</f>
        <v>1</v>
      </c>
      <c r="K7" s="23">
        <f>'Evaluator 6'!D4</f>
        <v>40</v>
      </c>
      <c r="L7" s="21">
        <f>AVERAGE(K7)</f>
        <v>40</v>
      </c>
      <c r="M7" s="28">
        <f>RANK(L7,$L$7:$L$7,0)</f>
        <v>1</v>
      </c>
      <c r="O7" s="24">
        <f>H7+L7</f>
        <v>94.033333333333331</v>
      </c>
      <c r="P7" s="28">
        <f>RANK(O7,$O$7:$O$7,0)</f>
        <v>1</v>
      </c>
    </row>
    <row r="26" spans="1:1" x14ac:dyDescent="0.2">
      <c r="A26" s="26" t="s">
        <v>22</v>
      </c>
    </row>
    <row r="27" spans="1:1" x14ac:dyDescent="0.2">
      <c r="A27" s="26"/>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zoomScaleNormal="100" workbookViewId="0">
      <selection activeCell="N29" sqref="N29"/>
    </sheetView>
  </sheetViews>
  <sheetFormatPr defaultRowHeight="12.75" x14ac:dyDescent="0.2"/>
  <cols>
    <col min="1" max="1" width="20.7109375" style="39" customWidth="1"/>
    <col min="2" max="2" width="6.28515625" style="39" customWidth="1"/>
    <col min="3" max="3" width="10.5703125" style="39" bestFit="1" customWidth="1"/>
    <col min="4" max="4" width="9.140625" style="39" customWidth="1"/>
    <col min="5" max="5" width="6.5703125" style="39" customWidth="1"/>
    <col min="6" max="6" width="10.5703125" style="39" bestFit="1" customWidth="1"/>
    <col min="7" max="7" width="21.140625" style="39" bestFit="1" customWidth="1"/>
    <col min="8" max="8" width="6.5703125" style="39" customWidth="1"/>
    <col min="9" max="9" width="10.5703125" style="39" bestFit="1" customWidth="1"/>
    <col min="10" max="10" width="9.140625" style="39" customWidth="1"/>
    <col min="11" max="11" width="6.7109375" style="39" customWidth="1"/>
    <col min="12" max="12" width="10.5703125" style="39" bestFit="1" customWidth="1"/>
    <col min="13" max="13" width="9.140625" style="39" customWidth="1"/>
    <col min="14" max="14" width="7.140625" style="39" customWidth="1"/>
    <col min="15" max="15" width="6.140625" style="39" customWidth="1"/>
    <col min="16" max="16" width="9.140625" style="39"/>
    <col min="17" max="17" width="17.5703125" style="39" bestFit="1" customWidth="1"/>
    <col min="18" max="16384" width="9.140625" style="39"/>
  </cols>
  <sheetData>
    <row r="1" spans="1:10" ht="15.75" customHeight="1" x14ac:dyDescent="0.25">
      <c r="A1" s="37" t="s">
        <v>25</v>
      </c>
      <c r="B1" s="37"/>
      <c r="C1" s="37"/>
      <c r="D1" s="37"/>
      <c r="E1" s="38"/>
      <c r="F1" s="38"/>
      <c r="G1" s="38"/>
      <c r="H1" s="38"/>
      <c r="I1" s="38"/>
      <c r="J1" s="38"/>
    </row>
    <row r="2" spans="1:10" ht="15.75" x14ac:dyDescent="0.25">
      <c r="A2" s="40" t="s">
        <v>26</v>
      </c>
      <c r="B2" s="40"/>
      <c r="C2" s="40"/>
      <c r="D2" s="40"/>
      <c r="E2" s="41"/>
      <c r="F2" s="41"/>
      <c r="G2" s="41"/>
      <c r="H2" s="41"/>
      <c r="I2" s="41"/>
      <c r="J2" s="41"/>
    </row>
    <row r="3" spans="1:10" x14ac:dyDescent="0.2">
      <c r="A3" s="42" t="s">
        <v>27</v>
      </c>
      <c r="B3" s="43"/>
      <c r="C3" s="43"/>
      <c r="D3" s="43"/>
    </row>
    <row r="4" spans="1:10" ht="15" customHeight="1" x14ac:dyDescent="0.2">
      <c r="A4" s="42" t="s">
        <v>28</v>
      </c>
      <c r="B4" s="44" t="s">
        <v>29</v>
      </c>
      <c r="C4" s="44"/>
      <c r="D4" s="44"/>
      <c r="E4" s="42"/>
    </row>
    <row r="5" spans="1:10" ht="15" customHeight="1" x14ac:dyDescent="0.2">
      <c r="C5" s="39" t="s">
        <v>30</v>
      </c>
      <c r="D5" s="45"/>
      <c r="E5" s="42"/>
    </row>
    <row r="6" spans="1:10" ht="15" customHeight="1" x14ac:dyDescent="0.2">
      <c r="D6" s="45"/>
      <c r="E6" s="42"/>
      <c r="G6" s="46" t="s">
        <v>31</v>
      </c>
    </row>
    <row r="7" spans="1:10" ht="15" customHeight="1" x14ac:dyDescent="0.2">
      <c r="D7" s="45"/>
      <c r="E7" s="42"/>
      <c r="G7" s="47"/>
      <c r="H7" s="47"/>
      <c r="I7" s="48"/>
    </row>
    <row r="8" spans="1:10" ht="15" customHeight="1" x14ac:dyDescent="0.2">
      <c r="D8" s="45"/>
      <c r="E8" s="42"/>
      <c r="G8" s="47"/>
      <c r="H8" s="47"/>
      <c r="I8" s="48"/>
    </row>
    <row r="9" spans="1:10" ht="15" customHeight="1" x14ac:dyDescent="0.2">
      <c r="D9" s="45"/>
      <c r="E9" s="42"/>
      <c r="G9" s="47"/>
      <c r="H9" s="47"/>
      <c r="I9" s="48"/>
    </row>
    <row r="10" spans="1:10" ht="15" customHeight="1" x14ac:dyDescent="0.2">
      <c r="G10" s="47"/>
      <c r="H10" s="47"/>
      <c r="I10" s="48"/>
    </row>
    <row r="11" spans="1:10" ht="15" customHeight="1" x14ac:dyDescent="0.2">
      <c r="G11" s="47"/>
      <c r="H11" s="47"/>
      <c r="I11" s="48"/>
    </row>
    <row r="12" spans="1:10" ht="15" customHeight="1" x14ac:dyDescent="0.2">
      <c r="G12" s="47"/>
      <c r="H12" s="47"/>
      <c r="I12" s="48"/>
    </row>
    <row r="13" spans="1:10" ht="15" customHeight="1" x14ac:dyDescent="0.2">
      <c r="G13" s="47"/>
      <c r="H13" s="47"/>
      <c r="I13" s="47"/>
    </row>
    <row r="14" spans="1:10" ht="15" customHeight="1" x14ac:dyDescent="0.2"/>
    <row r="16" spans="1:10" ht="11.25" customHeight="1" thickBot="1" x14ac:dyDescent="0.25"/>
    <row r="17" spans="1:14" s="49" customFormat="1" ht="13.5" thickBot="1" x14ac:dyDescent="0.25">
      <c r="B17" s="50" t="s">
        <v>32</v>
      </c>
      <c r="C17" s="51"/>
      <c r="D17" s="52"/>
      <c r="E17" s="50" t="s">
        <v>33</v>
      </c>
      <c r="F17" s="51"/>
      <c r="G17" s="52"/>
      <c r="H17" s="50" t="s">
        <v>34</v>
      </c>
      <c r="I17" s="51"/>
      <c r="J17" s="52"/>
      <c r="K17" s="50" t="s">
        <v>35</v>
      </c>
      <c r="L17" s="51"/>
      <c r="M17" s="52"/>
    </row>
    <row r="18" spans="1:14" s="49" customFormat="1" ht="112.5" customHeight="1" x14ac:dyDescent="0.2">
      <c r="B18" s="53" t="s">
        <v>36</v>
      </c>
      <c r="C18" s="54"/>
      <c r="D18" s="55"/>
      <c r="E18" s="53" t="s">
        <v>37</v>
      </c>
      <c r="F18" s="54"/>
      <c r="G18" s="55"/>
      <c r="H18" s="53" t="s">
        <v>38</v>
      </c>
      <c r="I18" s="54"/>
      <c r="J18" s="55"/>
      <c r="K18" s="53" t="s">
        <v>39</v>
      </c>
      <c r="L18" s="54"/>
      <c r="M18" s="55"/>
    </row>
    <row r="19" spans="1:14" s="60" customFormat="1" ht="11.25" customHeight="1" x14ac:dyDescent="0.2">
      <c r="A19" s="56"/>
      <c r="B19" s="57" t="s">
        <v>40</v>
      </c>
      <c r="C19" s="58"/>
      <c r="D19" s="59"/>
      <c r="E19" s="57" t="s">
        <v>40</v>
      </c>
      <c r="F19" s="58"/>
      <c r="G19" s="59"/>
      <c r="H19" s="57" t="s">
        <v>40</v>
      </c>
      <c r="I19" s="58"/>
      <c r="J19" s="59"/>
      <c r="K19" s="57" t="s">
        <v>40</v>
      </c>
      <c r="L19" s="58"/>
      <c r="M19" s="59"/>
    </row>
    <row r="20" spans="1:14" ht="15" customHeight="1" x14ac:dyDescent="0.2">
      <c r="A20" s="30" t="s">
        <v>23</v>
      </c>
      <c r="B20" s="61"/>
      <c r="C20" s="62"/>
      <c r="D20" s="63"/>
      <c r="E20" s="61"/>
      <c r="F20" s="62"/>
      <c r="G20" s="63"/>
      <c r="H20" s="61"/>
      <c r="I20" s="62"/>
      <c r="J20" s="63"/>
      <c r="K20" s="61"/>
      <c r="L20" s="62"/>
      <c r="M20" s="63"/>
    </row>
    <row r="21" spans="1:14" s="64" customFormat="1" ht="7.5" customHeight="1" x14ac:dyDescent="0.2">
      <c r="B21" s="65"/>
      <c r="C21" s="65"/>
      <c r="D21" s="65"/>
      <c r="E21" s="65"/>
      <c r="F21" s="65"/>
      <c r="G21" s="65"/>
      <c r="H21" s="65"/>
      <c r="I21" s="65"/>
      <c r="J21" s="65"/>
      <c r="K21" s="65"/>
      <c r="L21" s="65"/>
      <c r="M21" s="65"/>
      <c r="N21" s="65"/>
    </row>
    <row r="22" spans="1:14" s="66" customFormat="1" ht="6.75" customHeight="1" x14ac:dyDescent="0.2"/>
    <row r="24" spans="1:14" x14ac:dyDescent="0.2">
      <c r="A24" s="67" t="s">
        <v>41</v>
      </c>
      <c r="G24" s="68"/>
      <c r="H24" s="68"/>
    </row>
    <row r="25" spans="1:14" x14ac:dyDescent="0.2">
      <c r="G25" s="68"/>
      <c r="H25" s="68"/>
      <c r="I25" s="68"/>
      <c r="J25" s="68"/>
    </row>
    <row r="26" spans="1:14" x14ac:dyDescent="0.2">
      <c r="G26" s="68"/>
      <c r="H26" s="68"/>
      <c r="I26" s="68"/>
      <c r="J26" s="68"/>
    </row>
    <row r="27" spans="1:14" x14ac:dyDescent="0.2">
      <c r="G27" s="68"/>
      <c r="H27" s="68"/>
      <c r="I27" s="68"/>
      <c r="J27" s="68"/>
    </row>
    <row r="28" spans="1:14" x14ac:dyDescent="0.2">
      <c r="G28" s="68"/>
      <c r="H28" s="68"/>
      <c r="I28" s="68"/>
      <c r="J28" s="68"/>
    </row>
    <row r="29" spans="1:14" x14ac:dyDescent="0.2">
      <c r="G29" s="68"/>
      <c r="H29" s="68"/>
      <c r="I29" s="68"/>
      <c r="J29" s="68"/>
    </row>
    <row r="30" spans="1:14" x14ac:dyDescent="0.2">
      <c r="G30" s="68"/>
      <c r="H30" s="68"/>
      <c r="I30" s="68"/>
      <c r="J30" s="68"/>
    </row>
    <row r="31" spans="1:14" x14ac:dyDescent="0.2">
      <c r="G31" s="68"/>
      <c r="H31" s="68"/>
      <c r="I31" s="68"/>
      <c r="J31" s="68"/>
    </row>
    <row r="32" spans="1:14" x14ac:dyDescent="0.2">
      <c r="B32" s="68"/>
      <c r="C32" s="68"/>
      <c r="D32" s="68"/>
      <c r="E32" s="68"/>
      <c r="F32" s="68"/>
      <c r="G32" s="68"/>
      <c r="H32" s="68"/>
      <c r="I32" s="68"/>
      <c r="J32" s="68"/>
    </row>
    <row r="33" spans="8:13" x14ac:dyDescent="0.2">
      <c r="H33" s="68"/>
      <c r="I33" s="68"/>
      <c r="J33" s="68"/>
    </row>
    <row r="34" spans="8:13" x14ac:dyDescent="0.2">
      <c r="I34" s="68"/>
      <c r="J34" s="68"/>
      <c r="K34" s="68"/>
      <c r="L34" s="68"/>
    </row>
    <row r="35" spans="8:13" x14ac:dyDescent="0.2">
      <c r="I35" s="68"/>
      <c r="J35" s="68"/>
      <c r="K35" s="68"/>
      <c r="L35" s="68"/>
      <c r="M35" s="68"/>
    </row>
    <row r="36" spans="8:13" x14ac:dyDescent="0.2">
      <c r="L36" s="68"/>
      <c r="M36" s="68"/>
    </row>
    <row r="37" spans="8:13" x14ac:dyDescent="0.2">
      <c r="L37" s="68"/>
      <c r="M37" s="68"/>
    </row>
    <row r="38" spans="8:13" x14ac:dyDescent="0.2">
      <c r="L38" s="68"/>
      <c r="M38" s="68"/>
    </row>
    <row r="39" spans="8:13" x14ac:dyDescent="0.2">
      <c r="L39" s="68"/>
      <c r="M39" s="68"/>
    </row>
    <row r="52" spans="1:1" x14ac:dyDescent="0.2">
      <c r="A52" s="69" t="s">
        <v>42</v>
      </c>
    </row>
  </sheetData>
  <mergeCells count="20">
    <mergeCell ref="B19:D19"/>
    <mergeCell ref="E19:G19"/>
    <mergeCell ref="H19:J19"/>
    <mergeCell ref="K19:M19"/>
    <mergeCell ref="B20:D20"/>
    <mergeCell ref="E20:G20"/>
    <mergeCell ref="H20:J20"/>
    <mergeCell ref="K20:M20"/>
    <mergeCell ref="H17:J17"/>
    <mergeCell ref="K17:M17"/>
    <mergeCell ref="B18:D18"/>
    <mergeCell ref="E18:G18"/>
    <mergeCell ref="H18:J18"/>
    <mergeCell ref="K18:M18"/>
    <mergeCell ref="A1:D1"/>
    <mergeCell ref="A2:D2"/>
    <mergeCell ref="B3:D3"/>
    <mergeCell ref="B4:D4"/>
    <mergeCell ref="B17:D17"/>
    <mergeCell ref="E17:G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2019-11-27T16:18:58Z</dcterms:modified>
</cp:coreProperties>
</file>