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3_10.23.19\"/>
    </mc:Choice>
  </mc:AlternateContent>
  <bookViews>
    <workbookView xWindow="7740" yWindow="-180" windowWidth="17115" windowHeight="9855" activeTab="6"/>
  </bookViews>
  <sheets>
    <sheet name="Evaluator 1" sheetId="3" r:id="rId1"/>
    <sheet name="Evaluator 2" sheetId="5" r:id="rId2"/>
    <sheet name="Evaluator 3" sheetId="11" r:id="rId3"/>
    <sheet name="Evaluator 4" sheetId="12" r:id="rId4"/>
    <sheet name="Evaluator 5" sheetId="4" r:id="rId5"/>
    <sheet name="Summary" sheetId="1" r:id="rId6"/>
    <sheet name="Criteria" sheetId="13" r:id="rId7"/>
  </sheets>
  <calcPr calcId="152511"/>
</workbook>
</file>

<file path=xl/calcChain.xml><?xml version="1.0" encoding="utf-8"?>
<calcChain xmlns="http://schemas.openxmlformats.org/spreadsheetml/2006/main">
  <c r="S18" i="13" l="1"/>
  <c r="P18" i="13"/>
  <c r="M18" i="13"/>
  <c r="J18" i="13"/>
  <c r="G18" i="13"/>
  <c r="D18" i="13"/>
  <c r="T18" i="13" s="1"/>
  <c r="S17" i="13"/>
  <c r="T17" i="13" s="1"/>
  <c r="P17" i="13"/>
  <c r="M17" i="13"/>
  <c r="J17" i="13"/>
  <c r="G17" i="13"/>
  <c r="D17" i="13"/>
  <c r="J4" i="4" l="1"/>
  <c r="F7" i="1" s="1"/>
  <c r="J8" i="1"/>
  <c r="J7" i="1"/>
  <c r="J6" i="1"/>
  <c r="J5" i="5" l="1"/>
  <c r="C8" i="1" s="1"/>
  <c r="K8" i="1" l="1"/>
  <c r="A8" i="1"/>
  <c r="J5" i="12"/>
  <c r="E8" i="1" s="1"/>
  <c r="J4" i="12"/>
  <c r="E7" i="1" s="1"/>
  <c r="J4" i="5"/>
  <c r="C7" i="1" s="1"/>
  <c r="J5" i="3"/>
  <c r="B8" i="1" s="1"/>
  <c r="G8" i="1" s="1"/>
  <c r="J4" i="3"/>
  <c r="B7" i="1" s="1"/>
  <c r="J5" i="4"/>
  <c r="F8" i="1" s="1"/>
  <c r="J5" i="11"/>
  <c r="D8" i="1" s="1"/>
  <c r="N8" i="1" l="1"/>
  <c r="J4" i="11"/>
  <c r="D7" i="1" s="1"/>
  <c r="G7" i="1" s="1"/>
  <c r="H7" i="1" l="1"/>
  <c r="H8" i="1"/>
  <c r="K7" i="1"/>
  <c r="L7" i="1" l="1"/>
  <c r="L8" i="1"/>
  <c r="N7" i="1"/>
  <c r="O8" i="1" s="1"/>
  <c r="A7" i="1"/>
  <c r="O7" i="1" l="1"/>
</calcChain>
</file>

<file path=xl/sharedStrings.xml><?xml version="1.0" encoding="utf-8"?>
<sst xmlns="http://schemas.openxmlformats.org/spreadsheetml/2006/main" count="95" uniqueCount="47">
  <si>
    <t xml:space="preserve">RESPONDENT SUMMARY </t>
  </si>
  <si>
    <t>Total Score</t>
  </si>
  <si>
    <t>Evaluator 1</t>
  </si>
  <si>
    <t>Evaluator 2</t>
  </si>
  <si>
    <t>Evaluator 3</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</si>
  <si>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</si>
  <si>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</si>
  <si>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</si>
  <si>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</si>
  <si>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</si>
  <si>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</si>
  <si>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</si>
  <si>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</si>
  <si>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</si>
  <si>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</si>
  <si>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</si>
  <si>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</si>
  <si>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</si>
  <si>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</si>
  <si>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</si>
  <si>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</si>
  <si>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Evaluator 4</t>
  </si>
  <si>
    <t>Criteria 6</t>
  </si>
  <si>
    <t>PSI</t>
  </si>
  <si>
    <t>Verdek</t>
  </si>
  <si>
    <t>`</t>
  </si>
  <si>
    <t>RFP783-19181 Electrical Vehicle Charging Stations</t>
  </si>
  <si>
    <t xml:space="preserve">University of Houston Evaluation Matrix         
</t>
  </si>
  <si>
    <t>RFP# 783-19181 Electric Vehicle Charging Stations</t>
  </si>
  <si>
    <t>Name</t>
  </si>
  <si>
    <t>Evaluation Due Date</t>
  </si>
  <si>
    <t>7/29/19 @ 12 PM</t>
  </si>
  <si>
    <t xml:space="preserve"> Criteria 1</t>
  </si>
  <si>
    <t xml:space="preserve"> Criteria 2</t>
  </si>
  <si>
    <t xml:space="preserve"> Criteria 3</t>
  </si>
  <si>
    <t xml:space="preserve"> Criteria 4</t>
  </si>
  <si>
    <t xml:space="preserve"> Criteria 5</t>
  </si>
  <si>
    <t xml:space="preserve"> Criteria 6</t>
  </si>
  <si>
    <t>Experience, Expertise and References for providing electric charging stations in university environments</t>
  </si>
  <si>
    <r>
      <rPr>
        <sz val="9"/>
        <rFont val="Arial"/>
        <family val="2"/>
      </rPr>
      <t>Product support, service and warranty</t>
    </r>
    <r>
      <rPr>
        <b/>
        <sz val="9"/>
        <color rgb="FFFF0000"/>
        <rFont val="Arial"/>
        <family val="2"/>
      </rPr>
      <t xml:space="preserve">
</t>
    </r>
  </si>
  <si>
    <t>Quality and reliability of offered features- flexibility, functionality, reporting</t>
  </si>
  <si>
    <t>Network Capability</t>
  </si>
  <si>
    <t>Financial Stability</t>
  </si>
  <si>
    <t>Points (1-5)</t>
  </si>
  <si>
    <t>Non-Disclosure:</t>
  </si>
  <si>
    <t>Updated: 6/18</t>
  </si>
  <si>
    <t>Cost of proposal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</si>
</sst>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1"/>
      <color rgb="FF000000"/>
      <name val="Calibri"/>
      <family val="2"/>
    </font>
    <font>
      <sz val="11"/>
      <color rgb="FFFF00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3">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0" fontId="5" fillId="0" borderId="0"/>
    <xf numFmtId="0" fontId="5" fillId="0" borderId="0"/>
    <xf numFmtId="0" fontId="46" fillId="26" borderId="0" applyNumberFormat="0" applyBorder="0" applyAlignment="0" applyProtection="0"/>
    <xf numFmtId="0" fontId="4" fillId="0" borderId="0"/>
    <xf numFmtId="0" fontId="47" fillId="0" borderId="0"/>
    <xf numFmtId="0" fontId="4" fillId="0" borderId="0"/>
    <xf numFmtId="0" fontId="3" fillId="0" borderId="0"/>
    <xf numFmtId="0" fontId="3" fillId="0" borderId="0"/>
    <xf numFmtId="0" fontId="2" fillId="0" borderId="0"/>
    <xf numFmtId="0" fontId="2" fillId="0" borderId="0"/>
    <xf numFmtId="0" fontId="1" fillId="0" borderId="0"/>
    <xf numFmtId="0" fontId="53" fillId="0" borderId="0" applyNumberFormat="0" applyFill="0" applyBorder="0" applyAlignment="0" applyProtection="0"/>
  </cellStyleXfs>
  <cellXfs count="85">
    <xf numFmtId="0" fontId="0" fillId="0" borderId="0" xfId="0"/>
    <xf numFmtId="0" fontId="0" fillId="0" borderId="0" xfId="0" applyBorder="1"/>
    <xf numFmtId="0" fontId="16" fillId="0" borderId="0" xfId="0" applyFont="1" applyBorder="1" applyAlignment="1"/>
    <xf numFmtId="0" fontId="18" fillId="0" borderId="0" xfId="0" applyFont="1"/>
    <xf numFmtId="0" fontId="0" fillId="0" borderId="0" xfId="0"/>
    <xf numFmtId="0" fontId="16" fillId="0" borderId="0" xfId="0" applyFont="1" applyBorder="1" applyAlignment="1">
      <alignment horizontal="left"/>
    </xf>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6" fillId="25" borderId="0" xfId="0" applyFont="1" applyFill="1" applyAlignment="1"/>
    <xf numFmtId="0" fontId="17" fillId="25" borderId="0" xfId="0" applyFont="1" applyFill="1"/>
    <xf numFmtId="0" fontId="40" fillId="25" borderId="0" xfId="0" applyFont="1" applyFill="1" applyBorder="1"/>
    <xf numFmtId="0" fontId="17" fillId="25" borderId="0" xfId="0" applyFont="1" applyFill="1" applyBorder="1"/>
    <xf numFmtId="0" fontId="16" fillId="25" borderId="0" xfId="0" applyFont="1" applyFill="1" applyBorder="1"/>
    <xf numFmtId="0" fontId="16" fillId="25" borderId="0" xfId="0" applyFont="1" applyFill="1"/>
    <xf numFmtId="0" fontId="16" fillId="25" borderId="0" xfId="0" applyFont="1" applyFill="1" applyBorder="1" applyAlignment="1">
      <alignment horizontal="left" vertical="center"/>
    </xf>
    <xf numFmtId="0" fontId="16" fillId="25" borderId="0" xfId="0" applyFont="1" applyFill="1" applyBorder="1" applyAlignment="1">
      <alignment horizontal="right" textRotation="90" wrapText="1"/>
    </xf>
    <xf numFmtId="0" fontId="37" fillId="25" borderId="0" xfId="0" applyFont="1" applyFill="1" applyBorder="1" applyAlignment="1">
      <alignment horizontal="right" textRotation="90" wrapText="1"/>
    </xf>
    <xf numFmtId="0" fontId="16" fillId="25" borderId="0" xfId="0" applyFont="1" applyFill="1" applyAlignment="1">
      <alignment horizontal="center" vertical="center"/>
    </xf>
    <xf numFmtId="4" fontId="17" fillId="25" borderId="11" xfId="0" applyNumberFormat="1" applyFont="1" applyFill="1" applyBorder="1" applyAlignment="1">
      <alignment horizontal="right"/>
    </xf>
    <xf numFmtId="4" fontId="17" fillId="25" borderId="11" xfId="0" applyNumberFormat="1" applyFont="1" applyFill="1" applyBorder="1"/>
    <xf numFmtId="0" fontId="17" fillId="25" borderId="11" xfId="0" applyFont="1" applyFill="1" applyBorder="1" applyAlignment="1">
      <alignment horizontal="left"/>
    </xf>
    <xf numFmtId="0" fontId="41" fillId="25" borderId="0" xfId="0" applyFont="1" applyFill="1"/>
    <xf numFmtId="0" fontId="37" fillId="24" borderId="13" xfId="0" applyFont="1" applyFill="1" applyBorder="1" applyAlignment="1">
      <alignment horizontal="right" textRotation="90"/>
    </xf>
    <xf numFmtId="0" fontId="38" fillId="24" borderId="12" xfId="0" applyFont="1" applyFill="1" applyBorder="1" applyAlignment="1">
      <alignment horizontal="right"/>
    </xf>
    <xf numFmtId="0" fontId="38" fillId="25" borderId="11" xfId="0" applyFont="1" applyFill="1" applyBorder="1" applyAlignment="1">
      <alignment horizontal="right"/>
    </xf>
    <xf numFmtId="0" fontId="43" fillId="0" borderId="0" xfId="100" applyFont="1" applyFill="1" applyBorder="1" applyAlignment="1">
      <alignment horizontal="right"/>
    </xf>
    <xf numFmtId="0" fontId="43" fillId="0" borderId="10" xfId="100" applyFont="1" applyBorder="1" applyAlignment="1">
      <alignment horizontal="right"/>
    </xf>
    <xf numFmtId="0" fontId="45" fillId="0" borderId="10" xfId="100" applyFont="1" applyFill="1" applyBorder="1" applyAlignment="1">
      <alignment horizontal="right"/>
    </xf>
    <xf numFmtId="0" fontId="46" fillId="26" borderId="12" xfId="103" applyBorder="1" applyAlignment="1">
      <alignment horizontal="right"/>
    </xf>
    <xf numFmtId="0" fontId="44" fillId="0" borderId="0" xfId="98" applyFont="1" applyFill="1" applyBorder="1"/>
    <xf numFmtId="0" fontId="48" fillId="0" borderId="12" xfId="103" applyFont="1" applyFill="1" applyBorder="1" applyAlignment="1">
      <alignment horizontal="right"/>
    </xf>
    <xf numFmtId="0" fontId="18" fillId="0" borderId="0" xfId="98" applyFont="1"/>
    <xf numFmtId="0" fontId="44" fillId="0" borderId="0" xfId="98" applyFont="1" applyFill="1" applyBorder="1"/>
    <xf numFmtId="0" fontId="18" fillId="0" borderId="0" xfId="98" applyFont="1"/>
    <xf numFmtId="0" fontId="44" fillId="0" borderId="0" xfId="98" applyFont="1" applyFill="1" applyBorder="1"/>
    <xf numFmtId="0" fontId="18" fillId="0" borderId="0" xfId="98" applyFont="1"/>
    <xf numFmtId="0" fontId="44" fillId="0" borderId="0" xfId="98" applyFont="1" applyFill="1" applyBorder="1"/>
    <xf numFmtId="0" fontId="18" fillId="0" borderId="0" xfId="98" applyFont="1"/>
    <xf numFmtId="0" fontId="44" fillId="0" borderId="0" xfId="98" applyFont="1" applyFill="1" applyBorder="1"/>
    <xf numFmtId="0" fontId="18" fillId="0" borderId="0" xfId="98" applyFont="1"/>
    <xf numFmtId="0" fontId="38" fillId="0" borderId="0" xfId="0" applyFont="1" applyFill="1" applyBorder="1" applyAlignment="1">
      <alignment horizontal="right"/>
    </xf>
    <xf numFmtId="0" fontId="42" fillId="0" borderId="10" xfId="100" applyFont="1" applyBorder="1" applyAlignment="1">
      <alignment horizontal="center"/>
    </xf>
    <xf numFmtId="0" fontId="43" fillId="0" borderId="0" xfId="98" applyFont="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6" fillId="25" borderId="0" xfId="98" applyFont="1" applyFill="1" applyAlignment="1">
      <alignment horizontal="left" wrapText="1"/>
    </xf>
    <xf numFmtId="0" fontId="18" fillId="25" borderId="0" xfId="98" applyFont="1" applyFill="1"/>
    <xf numFmtId="0" fontId="16" fillId="0" borderId="0" xfId="98" applyFont="1" applyFill="1"/>
    <xf numFmtId="0" fontId="17" fillId="25" borderId="0" xfId="98" applyFont="1" applyFill="1"/>
    <xf numFmtId="0" fontId="49" fillId="25" borderId="0" xfId="111" applyFont="1" applyFill="1" applyBorder="1" applyAlignment="1"/>
    <xf numFmtId="0" fontId="18" fillId="27" borderId="0" xfId="111" applyFont="1" applyFill="1" applyBorder="1" applyAlignment="1">
      <alignment horizontal="center"/>
    </xf>
    <xf numFmtId="164" fontId="49" fillId="0" borderId="0" xfId="111" applyNumberFormat="1" applyFont="1" applyFill="1" applyBorder="1" applyAlignment="1">
      <alignment horizontal="center"/>
    </xf>
    <xf numFmtId="0" fontId="42" fillId="25" borderId="0" xfId="111" applyFont="1" applyFill="1" applyBorder="1" applyAlignment="1"/>
    <xf numFmtId="0" fontId="18" fillId="25" borderId="0" xfId="98" applyFont="1" applyFill="1" applyAlignment="1">
      <alignment horizontal="center"/>
    </xf>
    <xf numFmtId="0" fontId="43" fillId="28" borderId="14" xfId="98" applyFont="1" applyFill="1" applyBorder="1" applyAlignment="1">
      <alignment horizontal="left"/>
    </xf>
    <xf numFmtId="0" fontId="43" fillId="28" borderId="15" xfId="98" applyFont="1" applyFill="1" applyBorder="1" applyAlignment="1">
      <alignment horizontal="left"/>
    </xf>
    <xf numFmtId="0" fontId="43" fillId="28" borderId="16" xfId="98" applyFont="1" applyFill="1" applyBorder="1" applyAlignment="1">
      <alignment horizontal="left"/>
    </xf>
    <xf numFmtId="0" fontId="50" fillId="25" borderId="14" xfId="98" applyFont="1" applyFill="1" applyBorder="1" applyAlignment="1">
      <alignment horizontal="left" vertical="center" wrapText="1"/>
    </xf>
    <xf numFmtId="0" fontId="50" fillId="25" borderId="15" xfId="98" applyFont="1" applyFill="1" applyBorder="1" applyAlignment="1">
      <alignment horizontal="left" vertical="center" wrapText="1"/>
    </xf>
    <xf numFmtId="0" fontId="50" fillId="25" borderId="16" xfId="98" applyFont="1" applyFill="1" applyBorder="1" applyAlignment="1">
      <alignment horizontal="left" vertical="center" wrapText="1"/>
    </xf>
    <xf numFmtId="0" fontId="51" fillId="25" borderId="14" xfId="98" applyFont="1" applyFill="1" applyBorder="1" applyAlignment="1">
      <alignment horizontal="left" vertical="center" wrapText="1"/>
    </xf>
    <xf numFmtId="0" fontId="51" fillId="25" borderId="15" xfId="98" applyFont="1" applyFill="1" applyBorder="1" applyAlignment="1">
      <alignment horizontal="left" vertical="center" wrapText="1"/>
    </xf>
    <xf numFmtId="0" fontId="51" fillId="25" borderId="16" xfId="98" applyFont="1" applyFill="1" applyBorder="1" applyAlignment="1">
      <alignment horizontal="left" vertical="center" wrapText="1"/>
    </xf>
    <xf numFmtId="0" fontId="52" fillId="25" borderId="0" xfId="98" applyFont="1" applyFill="1" applyAlignment="1">
      <alignment wrapText="1"/>
    </xf>
    <xf numFmtId="0" fontId="52" fillId="25" borderId="17" xfId="98" applyFont="1" applyFill="1" applyBorder="1" applyAlignment="1">
      <alignment horizontal="right" wrapText="1"/>
    </xf>
    <xf numFmtId="0" fontId="52" fillId="25" borderId="0" xfId="98" applyFont="1" applyFill="1" applyBorder="1" applyAlignment="1">
      <alignment horizontal="right" wrapText="1"/>
    </xf>
    <xf numFmtId="0" fontId="52" fillId="25" borderId="18" xfId="98" applyFont="1" applyFill="1" applyBorder="1" applyAlignment="1">
      <alignment horizontal="right" wrapText="1"/>
    </xf>
    <xf numFmtId="0" fontId="52" fillId="29" borderId="19" xfId="98" applyFont="1" applyFill="1" applyBorder="1" applyAlignment="1">
      <alignment horizontal="right" wrapText="1"/>
    </xf>
    <xf numFmtId="0" fontId="52" fillId="25" borderId="0" xfId="98" applyFont="1" applyFill="1" applyAlignment="1">
      <alignment horizontal="center" wrapText="1"/>
    </xf>
    <xf numFmtId="0" fontId="18" fillId="27" borderId="20" xfId="98" applyFont="1" applyFill="1" applyBorder="1"/>
    <xf numFmtId="0" fontId="18" fillId="30" borderId="0" xfId="98" applyFont="1" applyFill="1" applyBorder="1" applyAlignment="1">
      <alignment horizontal="center" vertical="center"/>
    </xf>
    <xf numFmtId="0" fontId="18" fillId="31" borderId="18" xfId="98" applyFont="1" applyFill="1" applyBorder="1"/>
    <xf numFmtId="0" fontId="45" fillId="32" borderId="21" xfId="98" applyFont="1" applyFill="1" applyBorder="1"/>
    <xf numFmtId="0" fontId="18" fillId="33" borderId="22" xfId="98" applyFont="1" applyFill="1" applyBorder="1"/>
    <xf numFmtId="0" fontId="18" fillId="33" borderId="0" xfId="98" applyFont="1" applyFill="1" applyBorder="1"/>
    <xf numFmtId="0" fontId="18" fillId="25" borderId="10" xfId="98" applyFont="1" applyFill="1" applyBorder="1"/>
    <xf numFmtId="0" fontId="45" fillId="25" borderId="0" xfId="98" applyFont="1" applyFill="1"/>
    <xf numFmtId="0" fontId="18" fillId="25" borderId="0" xfId="98" applyFont="1" applyFill="1" applyAlignment="1">
      <alignment wrapText="1"/>
    </xf>
    <xf numFmtId="0" fontId="49" fillId="25" borderId="0" xfId="111" applyFont="1" applyFill="1"/>
    <xf numFmtId="0" fontId="49" fillId="25" borderId="0" xfId="111" applyFont="1" applyFill="1" applyAlignment="1"/>
    <xf numFmtId="0" fontId="1" fillId="25" borderId="0" xfId="111" applyFont="1" applyFill="1" applyAlignment="1">
      <alignment vertical="center"/>
    </xf>
    <xf numFmtId="0" fontId="53" fillId="25" borderId="0" xfId="112" applyFill="1"/>
    <xf numFmtId="0" fontId="41" fillId="25" borderId="0" xfId="98" applyFont="1" applyFill="1"/>
  </cellXfs>
  <cellStyles count="11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3"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2" builtinId="8"/>
    <cellStyle name="Input 2" xfId="81"/>
    <cellStyle name="Input 3" xfId="39"/>
    <cellStyle name="Linked Cell 2" xfId="82"/>
    <cellStyle name="Linked Cell 3" xfId="40"/>
    <cellStyle name="Neutral 2" xfId="83"/>
    <cellStyle name="Neutral 3" xfId="41"/>
    <cellStyle name="Normal" xfId="0" builtinId="0"/>
    <cellStyle name="Normal 10" xfId="107"/>
    <cellStyle name="Normal 11" xfId="109"/>
    <cellStyle name="Normal 12" xfId="111"/>
    <cellStyle name="Normal 2" xfId="2"/>
    <cellStyle name="Normal 3" xfId="3"/>
    <cellStyle name="Normal 3 2" xfId="88"/>
    <cellStyle name="Normal 4" xfId="4"/>
    <cellStyle name="Normal 4 10" xfId="100"/>
    <cellStyle name="Normal 4 11" xfId="102"/>
    <cellStyle name="Normal 4 12" xfId="106"/>
    <cellStyle name="Normal 4 13" xfId="108"/>
    <cellStyle name="Normal 4 14" xfId="11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4"/>
    <cellStyle name="Normal 9" xfId="105"/>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47625</xdr:colOff>
      <xdr:row>4</xdr:row>
      <xdr:rowOff>95250</xdr:rowOff>
    </xdr:from>
    <xdr:ext cx="3486150" cy="1094723"/>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47625" y="914400"/>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22</xdr:row>
      <xdr:rowOff>9525</xdr:rowOff>
    </xdr:from>
    <xdr:ext cx="6800850" cy="3533775"/>
    <xdr:sp macro="" textlink="">
      <xdr:nvSpPr>
        <xdr:cNvPr id="3" name="TextBox 2">
          <a:extLst>
            <a:ext uri="{FF2B5EF4-FFF2-40B4-BE49-F238E27FC236}">
              <a16:creationId xmlns:a16="http://schemas.microsoft.com/office/drawing/2014/main" xmlns="" id="{00000000-0008-0000-0000-000006000000}"/>
            </a:ext>
          </a:extLst>
        </xdr:cNvPr>
        <xdr:cNvSpPr txBox="1"/>
      </xdr:nvSpPr>
      <xdr:spPr>
        <a:xfrm>
          <a:off x="9525" y="5762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J9" sqref="J9"/>
    </sheetView>
  </sheetViews>
  <sheetFormatPr defaultRowHeight="12.75" x14ac:dyDescent="0.2"/>
  <sheetData>
    <row r="1" spans="1:11" ht="15.75" x14ac:dyDescent="0.25">
      <c r="A1" s="6" t="s">
        <v>0</v>
      </c>
      <c r="B1" s="5"/>
      <c r="C1" s="5"/>
      <c r="D1" s="5"/>
      <c r="E1" s="2"/>
      <c r="F1" s="2"/>
      <c r="G1" s="2"/>
      <c r="H1" s="2"/>
      <c r="I1" s="2"/>
      <c r="J1" s="4"/>
    </row>
    <row r="2" spans="1:11" ht="15.75" x14ac:dyDescent="0.25">
      <c r="A2" s="2"/>
      <c r="B2" s="1"/>
      <c r="C2" s="1"/>
      <c r="D2" s="1"/>
      <c r="E2" s="1"/>
      <c r="F2" s="1"/>
      <c r="G2" s="1"/>
      <c r="H2" s="1"/>
      <c r="I2" s="1"/>
      <c r="J2" s="4"/>
    </row>
    <row r="3" spans="1:11" x14ac:dyDescent="0.2">
      <c r="A3" s="42"/>
      <c r="B3" s="42"/>
      <c r="C3" s="42"/>
      <c r="D3" s="27" t="s">
        <v>6</v>
      </c>
      <c r="E3" s="27" t="s">
        <v>7</v>
      </c>
      <c r="F3" s="27" t="s">
        <v>8</v>
      </c>
      <c r="G3" s="27" t="s">
        <v>9</v>
      </c>
      <c r="H3" s="27" t="s">
        <v>10</v>
      </c>
      <c r="I3" s="27" t="s">
        <v>22</v>
      </c>
      <c r="J3" s="28" t="s">
        <v>11</v>
      </c>
      <c r="K3" s="3"/>
    </row>
    <row r="4" spans="1:11" x14ac:dyDescent="0.2">
      <c r="A4" s="43" t="s">
        <v>23</v>
      </c>
      <c r="B4" s="43"/>
      <c r="C4" s="43"/>
      <c r="D4" s="36">
        <v>0</v>
      </c>
      <c r="E4" s="36">
        <v>12.5</v>
      </c>
      <c r="F4" s="36">
        <v>13.6</v>
      </c>
      <c r="G4" s="36">
        <v>10.5</v>
      </c>
      <c r="H4" s="36">
        <v>3.5</v>
      </c>
      <c r="I4" s="36">
        <v>4.4000000000000004</v>
      </c>
      <c r="J4" s="30">
        <f>SUM(E4:I4)</f>
        <v>44.5</v>
      </c>
      <c r="K4" s="4"/>
    </row>
    <row r="5" spans="1:11" x14ac:dyDescent="0.2">
      <c r="A5" s="43" t="s">
        <v>24</v>
      </c>
      <c r="B5" s="43"/>
      <c r="C5" s="43"/>
      <c r="D5" s="36">
        <v>0</v>
      </c>
      <c r="E5" s="36">
        <v>22</v>
      </c>
      <c r="F5" s="36">
        <v>13.6</v>
      </c>
      <c r="G5" s="36">
        <v>10.5</v>
      </c>
      <c r="H5" s="36">
        <v>3.5</v>
      </c>
      <c r="I5" s="36">
        <v>3.4</v>
      </c>
      <c r="J5" s="37">
        <f>SUM(E5:I5)</f>
        <v>53</v>
      </c>
      <c r="K5" s="4"/>
    </row>
    <row r="6" spans="1:11" x14ac:dyDescent="0.2">
      <c r="A6" s="4"/>
      <c r="B6" s="4"/>
      <c r="C6" s="4"/>
      <c r="D6" s="4"/>
      <c r="E6" s="4"/>
      <c r="F6" s="4"/>
      <c r="G6" s="4"/>
      <c r="H6" s="4"/>
      <c r="I6" s="4"/>
      <c r="J6" s="4"/>
      <c r="K6" s="4"/>
    </row>
    <row r="7" spans="1:11" x14ac:dyDescent="0.2">
      <c r="A7" s="4"/>
      <c r="B7" s="4"/>
      <c r="C7" s="4"/>
      <c r="D7" s="4"/>
      <c r="E7" s="4"/>
      <c r="F7" s="4"/>
      <c r="G7" s="4"/>
      <c r="H7" s="4"/>
      <c r="I7" s="4"/>
      <c r="J7" s="4"/>
      <c r="K7" s="4"/>
    </row>
    <row r="8" spans="1:11" x14ac:dyDescent="0.2">
      <c r="A8" s="4"/>
      <c r="B8" s="4"/>
      <c r="C8" s="4"/>
      <c r="D8" s="4"/>
      <c r="E8" s="4"/>
      <c r="F8" s="4"/>
      <c r="G8" s="4"/>
      <c r="H8" s="4"/>
      <c r="I8" s="4"/>
      <c r="J8" s="4"/>
      <c r="K8" s="4"/>
    </row>
    <row r="9" spans="1:11" x14ac:dyDescent="0.2">
      <c r="A9" s="4"/>
      <c r="B9" s="4"/>
      <c r="C9" s="4"/>
      <c r="D9" s="4"/>
      <c r="E9" s="4"/>
      <c r="F9" s="4"/>
      <c r="G9" s="4"/>
      <c r="H9" s="4"/>
      <c r="I9" s="4"/>
      <c r="J9" s="4"/>
      <c r="K9" s="4"/>
    </row>
    <row r="10" spans="1:11" x14ac:dyDescent="0.2">
      <c r="A10" s="4"/>
      <c r="B10" s="4"/>
      <c r="C10" s="4"/>
      <c r="D10" s="4"/>
      <c r="E10" s="4"/>
      <c r="F10" s="4"/>
      <c r="G10" s="4"/>
      <c r="H10" s="4"/>
      <c r="I10" s="4"/>
      <c r="J10" s="4"/>
      <c r="K10" s="4"/>
    </row>
    <row r="11" spans="1:11" x14ac:dyDescent="0.2">
      <c r="A11" s="4"/>
      <c r="B11" s="4"/>
      <c r="C11" s="4"/>
      <c r="D11" s="4"/>
      <c r="E11" s="4"/>
      <c r="F11" s="4"/>
      <c r="G11" s="4"/>
      <c r="H11" s="4"/>
      <c r="I11" s="4"/>
      <c r="J11" s="4"/>
      <c r="K11" s="4"/>
    </row>
    <row r="12" spans="1:11" x14ac:dyDescent="0.2">
      <c r="A12" s="4"/>
      <c r="B12" s="4"/>
      <c r="C12" s="4"/>
      <c r="D12" s="4"/>
      <c r="E12" s="4"/>
      <c r="F12" s="4"/>
      <c r="G12" s="4"/>
      <c r="H12" s="4"/>
      <c r="I12" s="4"/>
      <c r="J12" s="4"/>
      <c r="K12" s="4"/>
    </row>
    <row r="13" spans="1:11" x14ac:dyDescent="0.2">
      <c r="A13" s="4"/>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
      <c r="B18" s="4"/>
      <c r="C18" s="4"/>
      <c r="D18" s="4"/>
      <c r="E18" s="4"/>
      <c r="F18" s="4"/>
      <c r="G18" s="4"/>
      <c r="H18" s="4"/>
      <c r="I18" s="4"/>
      <c r="J18" s="4"/>
      <c r="K18" s="4"/>
    </row>
    <row r="19" spans="1:11" x14ac:dyDescent="0.2">
      <c r="A19" s="4"/>
      <c r="B19" s="4"/>
      <c r="C19" s="4"/>
      <c r="D19" s="4"/>
      <c r="E19" s="4"/>
      <c r="F19" s="4"/>
      <c r="G19" s="4"/>
      <c r="H19" s="4"/>
      <c r="I19" s="4"/>
      <c r="J19" s="4"/>
      <c r="K19" s="4"/>
    </row>
  </sheetData>
  <mergeCells count="3">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J20" sqref="J20"/>
    </sheetView>
  </sheetViews>
  <sheetFormatPr defaultRowHeight="12.75" x14ac:dyDescent="0.2"/>
  <sheetData>
    <row r="1" spans="1:11" ht="15.75" x14ac:dyDescent="0.25">
      <c r="A1" s="6" t="s">
        <v>0</v>
      </c>
      <c r="B1" s="5"/>
      <c r="C1" s="5"/>
      <c r="D1" s="5"/>
      <c r="E1" s="2"/>
      <c r="F1" s="2"/>
      <c r="G1" s="2"/>
      <c r="H1" s="2"/>
      <c r="I1" s="2"/>
      <c r="J1" s="4"/>
    </row>
    <row r="2" spans="1:11" ht="15.75" x14ac:dyDescent="0.25">
      <c r="A2" s="2"/>
      <c r="B2" s="1"/>
      <c r="C2" s="1"/>
      <c r="D2" s="1"/>
      <c r="E2" s="1"/>
      <c r="F2" s="1"/>
      <c r="G2" s="1"/>
      <c r="H2" s="1"/>
      <c r="I2" s="1"/>
      <c r="J2" s="4"/>
    </row>
    <row r="3" spans="1:11" x14ac:dyDescent="0.2">
      <c r="A3" s="42"/>
      <c r="B3" s="42"/>
      <c r="C3" s="42"/>
      <c r="D3" s="27" t="s">
        <v>6</v>
      </c>
      <c r="E3" s="27" t="s">
        <v>7</v>
      </c>
      <c r="F3" s="27" t="s">
        <v>8</v>
      </c>
      <c r="G3" s="27" t="s">
        <v>9</v>
      </c>
      <c r="H3" s="27" t="s">
        <v>10</v>
      </c>
      <c r="I3" s="27" t="s">
        <v>22</v>
      </c>
      <c r="J3" s="28" t="s">
        <v>11</v>
      </c>
      <c r="K3" s="3"/>
    </row>
    <row r="4" spans="1:11" x14ac:dyDescent="0.2">
      <c r="A4" s="43" t="s">
        <v>23</v>
      </c>
      <c r="B4" s="43"/>
      <c r="C4" s="43"/>
      <c r="D4" s="38">
        <v>0</v>
      </c>
      <c r="E4" s="38">
        <v>20</v>
      </c>
      <c r="F4" s="38">
        <v>15.2</v>
      </c>
      <c r="G4" s="38">
        <v>9</v>
      </c>
      <c r="H4" s="38">
        <v>4</v>
      </c>
      <c r="I4" s="38">
        <v>5</v>
      </c>
      <c r="J4" s="30">
        <f>SUM(E4:I4)</f>
        <v>53.2</v>
      </c>
      <c r="K4" s="4"/>
    </row>
    <row r="5" spans="1:11" x14ac:dyDescent="0.2">
      <c r="A5" s="43" t="s">
        <v>24</v>
      </c>
      <c r="B5" s="43"/>
      <c r="C5" s="43"/>
      <c r="D5" s="38">
        <v>0</v>
      </c>
      <c r="E5" s="38">
        <v>15</v>
      </c>
      <c r="F5" s="38">
        <v>14</v>
      </c>
      <c r="G5" s="38">
        <v>7.5</v>
      </c>
      <c r="H5" s="38">
        <v>4</v>
      </c>
      <c r="I5" s="38">
        <v>5</v>
      </c>
      <c r="J5" s="39">
        <f>SUM(E5:I5)</f>
        <v>45.5</v>
      </c>
      <c r="K5" s="4"/>
    </row>
    <row r="6" spans="1:11" x14ac:dyDescent="0.2">
      <c r="A6" s="4"/>
      <c r="B6" s="4"/>
      <c r="C6" s="4"/>
      <c r="D6" s="4"/>
      <c r="E6" s="4"/>
      <c r="F6" s="4"/>
      <c r="G6" s="4"/>
      <c r="H6" s="4"/>
      <c r="I6" s="4"/>
      <c r="J6" s="4"/>
      <c r="K6" s="4"/>
    </row>
    <row r="7" spans="1:11" x14ac:dyDescent="0.2">
      <c r="A7" s="4"/>
      <c r="B7" s="4"/>
      <c r="C7" s="4"/>
      <c r="D7" s="4"/>
      <c r="E7" s="4"/>
      <c r="F7" s="4"/>
      <c r="G7" s="4"/>
      <c r="H7" s="4"/>
      <c r="I7" s="4"/>
      <c r="J7" s="4"/>
      <c r="K7" s="4"/>
    </row>
    <row r="8" spans="1:11" x14ac:dyDescent="0.2">
      <c r="A8" s="4"/>
      <c r="B8" s="4"/>
      <c r="C8" s="4"/>
      <c r="D8" s="4"/>
      <c r="E8" s="4"/>
      <c r="F8" s="4"/>
      <c r="G8" s="4"/>
      <c r="H8" s="4"/>
      <c r="I8" s="4"/>
      <c r="J8" s="4"/>
      <c r="K8" s="4"/>
    </row>
    <row r="9" spans="1:11" x14ac:dyDescent="0.2">
      <c r="A9" s="4"/>
      <c r="B9" s="4"/>
      <c r="C9" s="4"/>
      <c r="D9" s="4"/>
      <c r="E9" s="4"/>
      <c r="F9" s="4"/>
      <c r="G9" s="4"/>
      <c r="H9" s="4"/>
      <c r="I9" s="4"/>
      <c r="J9" s="4"/>
      <c r="K9" s="4"/>
    </row>
    <row r="10" spans="1:11" x14ac:dyDescent="0.2">
      <c r="A10" s="4"/>
      <c r="B10" s="4"/>
      <c r="C10" s="4"/>
      <c r="D10" s="4"/>
      <c r="E10" s="4"/>
      <c r="F10" s="4"/>
      <c r="G10" s="4"/>
      <c r="H10" s="4"/>
      <c r="I10" s="4"/>
      <c r="J10" s="4"/>
      <c r="K10" s="4"/>
    </row>
    <row r="11" spans="1:11" x14ac:dyDescent="0.2">
      <c r="A11" s="4"/>
      <c r="B11" s="4"/>
      <c r="C11" s="4"/>
      <c r="D11" s="4"/>
      <c r="E11" s="4"/>
      <c r="F11" s="4"/>
      <c r="G11" s="4"/>
      <c r="H11" s="4"/>
      <c r="I11" s="4"/>
      <c r="J11" s="4"/>
      <c r="K11" s="4"/>
    </row>
    <row r="12" spans="1:11" x14ac:dyDescent="0.2">
      <c r="A12" s="4"/>
      <c r="B12" s="4"/>
      <c r="C12" s="4"/>
      <c r="D12" s="4"/>
      <c r="E12" s="4"/>
      <c r="F12" s="4"/>
      <c r="G12" s="4"/>
      <c r="H12" s="4"/>
      <c r="I12" s="4"/>
      <c r="J12" s="4"/>
      <c r="K12" s="4"/>
    </row>
    <row r="13" spans="1:11" x14ac:dyDescent="0.2">
      <c r="A13" s="4"/>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
      <c r="B18" s="4"/>
      <c r="C18" s="4"/>
      <c r="D18" s="4"/>
      <c r="E18" s="4"/>
      <c r="F18" s="4"/>
      <c r="G18" s="4"/>
      <c r="H18" s="4"/>
      <c r="I18" s="4"/>
      <c r="J18" s="4"/>
      <c r="K18" s="4"/>
    </row>
    <row r="19" spans="1:11" x14ac:dyDescent="0.2">
      <c r="A19" s="4"/>
      <c r="B19" s="4"/>
      <c r="C19" s="4"/>
      <c r="D19" s="4"/>
      <c r="E19" s="4"/>
      <c r="F19" s="4"/>
      <c r="G19" s="4"/>
      <c r="H19" s="4"/>
      <c r="I19" s="4"/>
      <c r="J19" s="4"/>
      <c r="K19" s="4"/>
    </row>
  </sheetData>
  <mergeCells count="3">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Q8" sqref="Q8"/>
    </sheetView>
  </sheetViews>
  <sheetFormatPr defaultRowHeight="12.75" x14ac:dyDescent="0.2"/>
  <sheetData>
    <row r="1" spans="1:11" ht="15.75" x14ac:dyDescent="0.25">
      <c r="A1" s="6" t="s">
        <v>0</v>
      </c>
      <c r="B1" s="5"/>
      <c r="C1" s="5"/>
      <c r="D1" s="5"/>
      <c r="E1" s="2"/>
      <c r="F1" s="2"/>
      <c r="G1" s="2"/>
      <c r="H1" s="2"/>
      <c r="I1" s="2"/>
      <c r="J1" s="4"/>
    </row>
    <row r="2" spans="1:11" ht="15.75" x14ac:dyDescent="0.25">
      <c r="A2" s="2"/>
      <c r="B2" s="1"/>
      <c r="C2" s="1"/>
      <c r="D2" s="1"/>
      <c r="E2" s="1"/>
      <c r="F2" s="1"/>
      <c r="G2" s="1"/>
      <c r="H2" s="1"/>
      <c r="I2" s="1"/>
      <c r="J2" s="4"/>
    </row>
    <row r="3" spans="1:11" x14ac:dyDescent="0.2">
      <c r="A3" s="42"/>
      <c r="B3" s="42"/>
      <c r="C3" s="42"/>
      <c r="D3" s="27" t="s">
        <v>6</v>
      </c>
      <c r="E3" s="27" t="s">
        <v>7</v>
      </c>
      <c r="F3" s="27" t="s">
        <v>8</v>
      </c>
      <c r="G3" s="27" t="s">
        <v>9</v>
      </c>
      <c r="H3" s="27" t="s">
        <v>10</v>
      </c>
      <c r="I3" s="27" t="s">
        <v>22</v>
      </c>
      <c r="J3" s="28" t="s">
        <v>11</v>
      </c>
      <c r="K3" s="26"/>
    </row>
    <row r="4" spans="1:11" x14ac:dyDescent="0.2">
      <c r="A4" s="43" t="s">
        <v>23</v>
      </c>
      <c r="B4" s="43"/>
      <c r="C4" s="43"/>
      <c r="D4" s="32">
        <v>0</v>
      </c>
      <c r="E4" s="32">
        <v>20</v>
      </c>
      <c r="F4" s="32">
        <v>14</v>
      </c>
      <c r="G4" s="32">
        <v>10.5</v>
      </c>
      <c r="H4" s="32">
        <v>4</v>
      </c>
      <c r="I4" s="32">
        <v>4</v>
      </c>
      <c r="J4" s="30">
        <f>SUM(E4:I4)</f>
        <v>52.5</v>
      </c>
      <c r="K4" s="4"/>
    </row>
    <row r="5" spans="1:11" x14ac:dyDescent="0.2">
      <c r="A5" s="43" t="s">
        <v>24</v>
      </c>
      <c r="B5" s="43"/>
      <c r="C5" s="43"/>
      <c r="D5" s="32">
        <v>0</v>
      </c>
      <c r="E5" s="32">
        <v>22.5</v>
      </c>
      <c r="F5" s="32">
        <v>16</v>
      </c>
      <c r="G5" s="32">
        <v>12</v>
      </c>
      <c r="H5" s="32">
        <v>4.5</v>
      </c>
      <c r="I5" s="32">
        <v>4</v>
      </c>
      <c r="J5" s="33">
        <f>SUM(E5:I5)</f>
        <v>59</v>
      </c>
      <c r="K5" s="4"/>
    </row>
    <row r="6" spans="1:11" x14ac:dyDescent="0.2">
      <c r="A6" s="4"/>
      <c r="B6" s="4"/>
      <c r="C6" s="4"/>
      <c r="D6" s="4"/>
      <c r="E6" s="4"/>
      <c r="F6" s="4"/>
      <c r="G6" s="4"/>
      <c r="H6" s="4"/>
      <c r="I6" s="4"/>
      <c r="J6" s="4"/>
      <c r="K6" s="4"/>
    </row>
    <row r="7" spans="1:11" x14ac:dyDescent="0.2">
      <c r="A7" s="4"/>
      <c r="B7" s="4"/>
      <c r="C7" s="4"/>
      <c r="D7" s="4"/>
      <c r="E7" s="4"/>
      <c r="F7" s="4"/>
      <c r="G7" s="4"/>
      <c r="H7" s="4"/>
      <c r="I7" s="4"/>
      <c r="J7" s="4"/>
      <c r="K7" s="4"/>
    </row>
    <row r="8" spans="1:11" x14ac:dyDescent="0.2">
      <c r="A8" s="4"/>
      <c r="B8" s="4"/>
      <c r="C8" s="4"/>
      <c r="D8" s="4"/>
      <c r="E8" s="4"/>
      <c r="F8" s="4"/>
      <c r="G8" s="4"/>
      <c r="H8" s="4"/>
      <c r="I8" s="4"/>
      <c r="J8" s="4"/>
      <c r="K8" s="4"/>
    </row>
    <row r="9" spans="1:11" x14ac:dyDescent="0.2">
      <c r="A9" s="4"/>
      <c r="B9" s="4"/>
      <c r="C9" s="4"/>
      <c r="D9" s="4"/>
      <c r="E9" s="4"/>
      <c r="F9" s="4"/>
      <c r="G9" s="4"/>
      <c r="H9" s="4"/>
      <c r="I9" s="4"/>
      <c r="J9" s="4"/>
      <c r="K9" s="4"/>
    </row>
    <row r="10" spans="1:11" x14ac:dyDescent="0.2">
      <c r="A10" s="4"/>
      <c r="B10" s="4"/>
      <c r="C10" s="4"/>
      <c r="D10" s="4"/>
      <c r="E10" s="4"/>
      <c r="F10" s="4"/>
      <c r="G10" s="4"/>
      <c r="H10" s="4"/>
      <c r="I10" s="4"/>
      <c r="J10" s="4"/>
      <c r="K10" s="4"/>
    </row>
    <row r="11" spans="1:11" x14ac:dyDescent="0.2">
      <c r="A11" s="4"/>
      <c r="B11" s="4"/>
      <c r="C11" s="4"/>
      <c r="D11" s="4"/>
      <c r="E11" s="4"/>
      <c r="F11" s="4"/>
      <c r="G11" s="4"/>
      <c r="H11" s="4"/>
      <c r="I11" s="4"/>
      <c r="J11" s="4"/>
      <c r="K11" s="4"/>
    </row>
    <row r="12" spans="1:11" x14ac:dyDescent="0.2">
      <c r="A12" s="4"/>
      <c r="B12" s="4"/>
      <c r="C12" s="4"/>
      <c r="D12" s="4"/>
      <c r="E12" s="4"/>
      <c r="F12" s="4"/>
      <c r="G12" s="4"/>
      <c r="H12" s="4"/>
      <c r="I12" s="4"/>
      <c r="J12" s="4"/>
      <c r="K12" s="4"/>
    </row>
    <row r="13" spans="1:11" x14ac:dyDescent="0.2">
      <c r="A13" s="4"/>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
      <c r="B18" s="4"/>
      <c r="C18" s="4"/>
      <c r="D18" s="4"/>
      <c r="E18" s="4"/>
      <c r="F18" s="4"/>
      <c r="G18" s="4"/>
      <c r="H18" s="4"/>
      <c r="I18" s="4"/>
      <c r="J18" s="4"/>
      <c r="K18" s="4"/>
    </row>
    <row r="19" spans="1:11" x14ac:dyDescent="0.2">
      <c r="A19" s="4"/>
      <c r="B19" s="4"/>
      <c r="C19" s="4"/>
      <c r="D19" s="4"/>
      <c r="E19" s="4"/>
      <c r="F19" s="4"/>
      <c r="G19" s="4"/>
      <c r="H19" s="4"/>
      <c r="I19" s="4"/>
      <c r="J19" s="4"/>
      <c r="K19" s="4"/>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G36" sqref="G36"/>
    </sheetView>
  </sheetViews>
  <sheetFormatPr defaultRowHeight="12.75" x14ac:dyDescent="0.2"/>
  <sheetData>
    <row r="1" spans="1:10" ht="15.75" x14ac:dyDescent="0.25">
      <c r="A1" s="6" t="s">
        <v>0</v>
      </c>
      <c r="B1" s="5"/>
      <c r="C1" s="5"/>
      <c r="D1" s="5"/>
      <c r="E1" s="2"/>
      <c r="F1" s="2"/>
      <c r="G1" s="2"/>
      <c r="H1" s="2"/>
      <c r="I1" s="2"/>
      <c r="J1" s="4"/>
    </row>
    <row r="2" spans="1:10" ht="15.75" x14ac:dyDescent="0.25">
      <c r="A2" s="2"/>
      <c r="B2" s="1"/>
      <c r="C2" s="1"/>
      <c r="D2" s="1"/>
      <c r="E2" s="1"/>
      <c r="F2" s="1"/>
      <c r="G2" s="1"/>
      <c r="H2" s="1"/>
      <c r="I2" s="1"/>
      <c r="J2" s="4"/>
    </row>
    <row r="3" spans="1:10" x14ac:dyDescent="0.2">
      <c r="A3" s="42"/>
      <c r="B3" s="42"/>
      <c r="C3" s="42"/>
      <c r="D3" s="27" t="s">
        <v>6</v>
      </c>
      <c r="E3" s="27" t="s">
        <v>7</v>
      </c>
      <c r="F3" s="27" t="s">
        <v>8</v>
      </c>
      <c r="G3" s="27" t="s">
        <v>9</v>
      </c>
      <c r="H3" s="27" t="s">
        <v>10</v>
      </c>
      <c r="I3" s="27" t="s">
        <v>22</v>
      </c>
      <c r="J3" s="28" t="s">
        <v>11</v>
      </c>
    </row>
    <row r="4" spans="1:10" x14ac:dyDescent="0.2">
      <c r="A4" s="43" t="s">
        <v>23</v>
      </c>
      <c r="B4" s="43"/>
      <c r="C4" s="43"/>
      <c r="D4" s="40">
        <v>0</v>
      </c>
      <c r="E4" s="40">
        <v>17.5</v>
      </c>
      <c r="F4" s="40">
        <v>16</v>
      </c>
      <c r="G4" s="40">
        <v>9</v>
      </c>
      <c r="H4" s="40">
        <v>3.5</v>
      </c>
      <c r="I4" s="40">
        <v>3</v>
      </c>
      <c r="J4" s="39">
        <f>SUM(E4:I4)</f>
        <v>49</v>
      </c>
    </row>
    <row r="5" spans="1:10" x14ac:dyDescent="0.2">
      <c r="A5" s="43" t="s">
        <v>24</v>
      </c>
      <c r="B5" s="43"/>
      <c r="C5" s="43"/>
      <c r="D5" s="40">
        <v>0</v>
      </c>
      <c r="E5" s="40">
        <v>20</v>
      </c>
      <c r="F5" s="40">
        <v>14</v>
      </c>
      <c r="G5" s="40">
        <v>12</v>
      </c>
      <c r="H5" s="40">
        <v>3.5</v>
      </c>
      <c r="I5" s="40">
        <v>3</v>
      </c>
      <c r="J5" s="39">
        <f>SUM(E5:I5)</f>
        <v>52.5</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9"/>
  <sheetViews>
    <sheetView workbookViewId="0">
      <selection activeCell="J42" sqref="J42"/>
    </sheetView>
  </sheetViews>
  <sheetFormatPr defaultRowHeight="12.75" x14ac:dyDescent="0.2"/>
  <sheetData>
    <row r="1" spans="1:11" ht="15.75" x14ac:dyDescent="0.25">
      <c r="A1" s="6" t="s">
        <v>0</v>
      </c>
      <c r="B1" s="5"/>
      <c r="C1" s="5"/>
      <c r="D1" s="5"/>
      <c r="E1" s="2"/>
      <c r="F1" s="2"/>
      <c r="G1" s="2"/>
      <c r="H1" s="2"/>
      <c r="I1" s="2"/>
      <c r="J1" s="4"/>
    </row>
    <row r="2" spans="1:11" ht="15.75" x14ac:dyDescent="0.25">
      <c r="A2" s="2"/>
      <c r="B2" s="1"/>
      <c r="C2" s="1"/>
      <c r="D2" s="1"/>
      <c r="E2" s="1"/>
      <c r="F2" s="1"/>
      <c r="G2" s="1"/>
      <c r="H2" s="1"/>
      <c r="I2" s="1"/>
      <c r="J2" s="4"/>
    </row>
    <row r="3" spans="1:11" x14ac:dyDescent="0.2">
      <c r="A3" s="42"/>
      <c r="B3" s="42"/>
      <c r="C3" s="42"/>
      <c r="D3" s="27" t="s">
        <v>6</v>
      </c>
      <c r="E3" s="27" t="s">
        <v>7</v>
      </c>
      <c r="F3" s="27" t="s">
        <v>8</v>
      </c>
      <c r="G3" s="27" t="s">
        <v>9</v>
      </c>
      <c r="H3" s="27" t="s">
        <v>10</v>
      </c>
      <c r="I3" s="27" t="s">
        <v>22</v>
      </c>
      <c r="J3" s="28" t="s">
        <v>11</v>
      </c>
      <c r="K3" s="26"/>
    </row>
    <row r="4" spans="1:11" x14ac:dyDescent="0.2">
      <c r="A4" s="43" t="s">
        <v>23</v>
      </c>
      <c r="B4" s="43"/>
      <c r="C4" s="43"/>
      <c r="D4" s="34">
        <v>29.759999999999998</v>
      </c>
      <c r="E4" s="34">
        <v>20</v>
      </c>
      <c r="F4" s="34">
        <v>20</v>
      </c>
      <c r="G4" s="34">
        <v>12</v>
      </c>
      <c r="H4" s="34">
        <v>4</v>
      </c>
      <c r="I4" s="34">
        <v>4</v>
      </c>
      <c r="J4" s="30">
        <f>SUM(E4:I4)</f>
        <v>60</v>
      </c>
      <c r="K4" s="4"/>
    </row>
    <row r="5" spans="1:11" x14ac:dyDescent="0.2">
      <c r="A5" s="43" t="s">
        <v>24</v>
      </c>
      <c r="B5" s="43"/>
      <c r="C5" s="43"/>
      <c r="D5" s="34">
        <v>30</v>
      </c>
      <c r="E5" s="34">
        <v>20</v>
      </c>
      <c r="F5" s="34">
        <v>16</v>
      </c>
      <c r="G5" s="34">
        <v>12</v>
      </c>
      <c r="H5" s="34">
        <v>4</v>
      </c>
      <c r="I5" s="34">
        <v>4</v>
      </c>
      <c r="J5" s="35">
        <f>SUM(E5:I5)</f>
        <v>56</v>
      </c>
      <c r="K5" s="4"/>
    </row>
    <row r="6" spans="1:11" x14ac:dyDescent="0.2">
      <c r="A6" s="4"/>
      <c r="B6" s="4"/>
      <c r="C6" s="4"/>
      <c r="D6" s="4"/>
      <c r="E6" s="4"/>
      <c r="F6" s="4"/>
      <c r="G6" s="4"/>
      <c r="H6" s="4"/>
      <c r="I6" s="4"/>
      <c r="J6" s="4"/>
      <c r="K6" s="4"/>
    </row>
    <row r="7" spans="1:11" x14ac:dyDescent="0.2">
      <c r="A7" s="4"/>
      <c r="B7" s="4"/>
      <c r="C7" s="4"/>
      <c r="D7" s="4"/>
      <c r="E7" s="4"/>
      <c r="F7" s="4"/>
      <c r="G7" s="4"/>
      <c r="H7" s="4"/>
      <c r="I7" s="4"/>
      <c r="J7" s="4"/>
      <c r="K7" s="4"/>
    </row>
    <row r="8" spans="1:11" x14ac:dyDescent="0.2">
      <c r="A8" s="4"/>
      <c r="B8" s="4"/>
      <c r="C8" s="4"/>
      <c r="D8" s="4"/>
      <c r="E8" s="4"/>
      <c r="F8" s="4"/>
      <c r="G8" s="4"/>
      <c r="H8" s="4"/>
      <c r="I8" s="4"/>
      <c r="J8" s="4"/>
      <c r="K8" s="4"/>
    </row>
    <row r="9" spans="1:11" x14ac:dyDescent="0.2">
      <c r="A9" s="4"/>
      <c r="B9" s="4"/>
      <c r="C9" s="4"/>
      <c r="D9" s="4"/>
      <c r="E9" s="4"/>
      <c r="F9" s="4"/>
      <c r="G9" s="4"/>
      <c r="H9" s="4"/>
      <c r="I9" s="4"/>
      <c r="J9" s="4"/>
      <c r="K9" s="4"/>
    </row>
    <row r="10" spans="1:11" x14ac:dyDescent="0.2">
      <c r="A10" s="4"/>
      <c r="B10" s="4"/>
      <c r="C10" s="4"/>
      <c r="D10" s="4"/>
      <c r="E10" s="4"/>
      <c r="F10" s="4"/>
      <c r="G10" s="4"/>
      <c r="H10" s="4"/>
      <c r="I10" s="4"/>
      <c r="J10" s="4"/>
      <c r="K10" s="4"/>
    </row>
    <row r="11" spans="1:11" x14ac:dyDescent="0.2">
      <c r="A11" s="4"/>
      <c r="B11" s="4"/>
      <c r="C11" s="4"/>
      <c r="D11" s="4"/>
      <c r="E11" s="4"/>
      <c r="F11" s="4"/>
      <c r="G11" s="4"/>
      <c r="H11" s="4"/>
      <c r="I11" s="4"/>
      <c r="J11" s="4"/>
      <c r="K11" s="4"/>
    </row>
    <row r="12" spans="1:11" x14ac:dyDescent="0.2">
      <c r="A12" s="4"/>
      <c r="B12" s="4"/>
      <c r="C12" s="4"/>
      <c r="D12" s="4"/>
      <c r="E12" s="4"/>
      <c r="F12" s="4"/>
      <c r="G12" s="4"/>
      <c r="H12" s="4"/>
      <c r="I12" s="4"/>
      <c r="J12" s="4"/>
      <c r="K12" s="4"/>
    </row>
    <row r="13" spans="1:11" x14ac:dyDescent="0.2">
      <c r="A13" s="4"/>
      <c r="B13" s="4"/>
      <c r="C13" s="4"/>
      <c r="D13" s="4"/>
      <c r="E13" s="4"/>
      <c r="F13" s="4"/>
      <c r="G13" s="4"/>
      <c r="H13" s="4"/>
      <c r="I13" s="4"/>
      <c r="J13" s="4"/>
      <c r="K13" s="4"/>
    </row>
    <row r="14" spans="1:11" x14ac:dyDescent="0.2">
      <c r="A14" s="4"/>
      <c r="B14" s="4"/>
      <c r="C14" s="4"/>
      <c r="D14" s="4"/>
      <c r="E14" s="4"/>
      <c r="F14" s="4"/>
      <c r="G14" s="4"/>
      <c r="H14" s="4"/>
      <c r="I14" s="4"/>
      <c r="J14" s="3" t="s">
        <v>25</v>
      </c>
      <c r="K14" s="4"/>
    </row>
    <row r="15" spans="1:11" x14ac:dyDescent="0.2">
      <c r="A15" s="4"/>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
      <c r="B18" s="4"/>
      <c r="C18" s="4"/>
      <c r="D18" s="4"/>
      <c r="E18" s="4"/>
      <c r="F18" s="4"/>
      <c r="G18" s="4"/>
      <c r="H18" s="4"/>
      <c r="I18" s="4"/>
      <c r="J18" s="4"/>
      <c r="K18" s="4"/>
    </row>
    <row r="19" spans="1:11" x14ac:dyDescent="0.2">
      <c r="A19" s="4"/>
      <c r="B19" s="4"/>
      <c r="C19" s="4"/>
      <c r="D19" s="4"/>
      <c r="E19" s="4"/>
      <c r="F19" s="4"/>
      <c r="G19" s="4"/>
      <c r="H19" s="4"/>
      <c r="I19" s="4"/>
      <c r="J19" s="4"/>
      <c r="K19" s="4"/>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E8" sqref="E8"/>
    </sheetView>
  </sheetViews>
  <sheetFormatPr defaultRowHeight="15" x14ac:dyDescent="0.2"/>
  <cols>
    <col min="1" max="1" width="33" style="10" customWidth="1"/>
    <col min="2" max="7" width="7.7109375" style="10" customWidth="1"/>
    <col min="8" max="9" width="7.5703125" style="10" customWidth="1"/>
    <col min="10" max="12" width="7.7109375" style="10" customWidth="1"/>
    <col min="13" max="16384" width="9.140625" style="10"/>
  </cols>
  <sheetData>
    <row r="1" spans="1:18" ht="15.75" x14ac:dyDescent="0.25">
      <c r="A1" s="7" t="s">
        <v>12</v>
      </c>
      <c r="B1" s="8"/>
      <c r="C1" s="7"/>
      <c r="D1" s="7"/>
      <c r="E1" s="7"/>
      <c r="F1" s="7"/>
      <c r="G1" s="7"/>
      <c r="H1" s="7"/>
      <c r="I1" s="9"/>
      <c r="J1" s="9"/>
    </row>
    <row r="2" spans="1:18" ht="6" customHeight="1" x14ac:dyDescent="0.25">
      <c r="A2" s="7"/>
      <c r="B2" s="8"/>
      <c r="C2" s="7"/>
      <c r="D2" s="7"/>
      <c r="E2" s="7"/>
      <c r="F2" s="7"/>
      <c r="G2" s="7"/>
      <c r="H2" s="7"/>
      <c r="I2" s="9"/>
      <c r="J2" s="9"/>
    </row>
    <row r="3" spans="1:18" ht="15.75" x14ac:dyDescent="0.25">
      <c r="A3" s="46" t="s">
        <v>26</v>
      </c>
      <c r="B3" s="46"/>
      <c r="C3" s="46"/>
      <c r="D3" s="46"/>
      <c r="E3" s="46"/>
      <c r="F3" s="46"/>
      <c r="G3" s="46"/>
      <c r="H3" s="46"/>
      <c r="I3" s="9"/>
      <c r="J3" s="9"/>
    </row>
    <row r="4" spans="1:18" x14ac:dyDescent="0.2">
      <c r="A4" s="8"/>
      <c r="B4" s="8"/>
      <c r="C4" s="8"/>
      <c r="D4" s="8"/>
      <c r="E4" s="8"/>
      <c r="F4" s="8"/>
      <c r="G4" s="11"/>
      <c r="H4" s="11"/>
      <c r="I4" s="12"/>
      <c r="J4" s="12"/>
    </row>
    <row r="5" spans="1:18" ht="15.75" x14ac:dyDescent="0.25">
      <c r="G5" s="44" t="s">
        <v>18</v>
      </c>
      <c r="H5" s="44"/>
      <c r="I5" s="13"/>
      <c r="J5" s="14"/>
      <c r="K5" s="45" t="s">
        <v>19</v>
      </c>
      <c r="L5" s="45"/>
      <c r="M5" s="14"/>
      <c r="N5" s="44" t="s">
        <v>20</v>
      </c>
      <c r="O5" s="44"/>
    </row>
    <row r="6" spans="1:18" s="18" customFormat="1" ht="135" customHeight="1" x14ac:dyDescent="0.2">
      <c r="A6" s="15"/>
      <c r="B6" s="16" t="s">
        <v>2</v>
      </c>
      <c r="C6" s="16" t="s">
        <v>3</v>
      </c>
      <c r="D6" s="16" t="s">
        <v>4</v>
      </c>
      <c r="E6" s="16" t="s">
        <v>21</v>
      </c>
      <c r="F6" s="17" t="s">
        <v>5</v>
      </c>
      <c r="G6" s="16" t="s">
        <v>13</v>
      </c>
      <c r="H6" s="23" t="s">
        <v>14</v>
      </c>
      <c r="J6" s="17" t="str">
        <f>F6</f>
        <v>Evaluator 5</v>
      </c>
      <c r="K6" s="16" t="s">
        <v>16</v>
      </c>
      <c r="L6" s="23" t="s">
        <v>15</v>
      </c>
      <c r="N6" s="16" t="s">
        <v>1</v>
      </c>
      <c r="O6" s="23" t="s">
        <v>17</v>
      </c>
    </row>
    <row r="7" spans="1:18" ht="16.5" customHeight="1" x14ac:dyDescent="0.25">
      <c r="A7" s="21" t="str">
        <f>'Evaluator 5'!A4:D4</f>
        <v>PSI</v>
      </c>
      <c r="B7" s="19">
        <f>'Evaluator 1'!J4</f>
        <v>44.5</v>
      </c>
      <c r="C7" s="19">
        <f>'Evaluator 2'!J4</f>
        <v>53.2</v>
      </c>
      <c r="D7" s="19">
        <f>'Evaluator 3'!J4</f>
        <v>52.5</v>
      </c>
      <c r="E7" s="19">
        <f>'Evaluator 4'!J4</f>
        <v>49</v>
      </c>
      <c r="F7" s="19">
        <f>'Evaluator 5'!J4</f>
        <v>60</v>
      </c>
      <c r="G7" s="19">
        <f>AVERAGE(B7:F7)</f>
        <v>51.839999999999996</v>
      </c>
      <c r="H7" s="24">
        <f>RANK(G7,$G$7:$G$8,0)</f>
        <v>2</v>
      </c>
      <c r="J7" s="25">
        <f>'Evaluator 5'!D4</f>
        <v>29.759999999999998</v>
      </c>
      <c r="K7" s="19">
        <f>AVERAGE(J7:J7)</f>
        <v>29.759999999999998</v>
      </c>
      <c r="L7" s="24">
        <f>RANK(K7,$K$7:$K$8,0)</f>
        <v>2</v>
      </c>
      <c r="N7" s="20">
        <f>G7+K7</f>
        <v>81.599999999999994</v>
      </c>
      <c r="O7" s="31">
        <f>RANK(N7,$N$7:$N$8,0)</f>
        <v>2</v>
      </c>
    </row>
    <row r="8" spans="1:18" ht="15.75" x14ac:dyDescent="0.25">
      <c r="A8" s="21" t="str">
        <f>'Evaluator 5'!A5:D5</f>
        <v>Verdek</v>
      </c>
      <c r="B8" s="19">
        <f>'Evaluator 1'!J5</f>
        <v>53</v>
      </c>
      <c r="C8" s="19">
        <f>'Evaluator 2'!J5</f>
        <v>45.5</v>
      </c>
      <c r="D8" s="19">
        <f>'Evaluator 3'!J5</f>
        <v>59</v>
      </c>
      <c r="E8" s="19">
        <f>'Evaluator 4'!J5</f>
        <v>52.5</v>
      </c>
      <c r="F8" s="19">
        <f>'Evaluator 5'!J5</f>
        <v>56</v>
      </c>
      <c r="G8" s="19">
        <f>AVERAGE(B8:F8)</f>
        <v>53.2</v>
      </c>
      <c r="H8" s="24">
        <f>RANK(G8,$G$7:$G$8,0)</f>
        <v>1</v>
      </c>
      <c r="J8" s="25">
        <f>'Evaluator 5'!D5</f>
        <v>30</v>
      </c>
      <c r="K8" s="19">
        <f>AVERAGE(J8:J8)</f>
        <v>30</v>
      </c>
      <c r="L8" s="24">
        <f>RANK(K8,$K$7:$K$8,0)</f>
        <v>1</v>
      </c>
      <c r="N8" s="20">
        <f>G8+K8</f>
        <v>83.2</v>
      </c>
      <c r="O8" s="29">
        <f>RANK(N8,$N$7:$N$8,0)</f>
        <v>1</v>
      </c>
    </row>
    <row r="10" spans="1:18" x14ac:dyDescent="0.2">
      <c r="R10" s="41"/>
    </row>
    <row r="25" spans="1:1" x14ac:dyDescent="0.2">
      <c r="A25" s="22"/>
    </row>
    <row r="26" spans="1:1" x14ac:dyDescent="0.2">
      <c r="A26" s="22"/>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workbookViewId="0">
      <selection activeCell="M24" sqref="M24"/>
    </sheetView>
  </sheetViews>
  <sheetFormatPr defaultRowHeight="12.75" x14ac:dyDescent="0.2"/>
  <cols>
    <col min="1" max="1" width="19.7109375" style="48" customWidth="1"/>
    <col min="2" max="2" width="6.28515625" style="48" customWidth="1"/>
    <col min="3" max="3" width="10.5703125" style="48" bestFit="1" customWidth="1"/>
    <col min="4" max="4" width="9.140625" style="48" customWidth="1"/>
    <col min="5" max="5" width="6.5703125" style="48" customWidth="1"/>
    <col min="6" max="6" width="10.5703125" style="48" bestFit="1" customWidth="1"/>
    <col min="7" max="7" width="9.140625" style="48" customWidth="1"/>
    <col min="8" max="8" width="6.5703125" style="48" customWidth="1"/>
    <col min="9" max="9" width="10.5703125" style="48" bestFit="1" customWidth="1"/>
    <col min="10" max="10" width="9.140625" style="48" customWidth="1"/>
    <col min="11" max="11" width="6.7109375" style="48" customWidth="1"/>
    <col min="12" max="12" width="10.5703125" style="48" bestFit="1" customWidth="1"/>
    <col min="13" max="13" width="9.140625" style="48" customWidth="1"/>
    <col min="14" max="14" width="19.85546875" style="48" bestFit="1" customWidth="1"/>
    <col min="15" max="19" width="9.140625" style="48" customWidth="1"/>
    <col min="20" max="20" width="7.140625" style="48" customWidth="1"/>
    <col min="21" max="21" width="6.140625" style="48" customWidth="1"/>
    <col min="22" max="22" width="9.140625" style="48"/>
    <col min="23" max="23" width="17.5703125" style="48" bestFit="1" customWidth="1"/>
    <col min="24" max="16384" width="9.140625" style="48"/>
  </cols>
  <sheetData>
    <row r="1" spans="1:20" ht="15.75" x14ac:dyDescent="0.25">
      <c r="A1" s="47" t="s">
        <v>27</v>
      </c>
      <c r="B1" s="47"/>
      <c r="C1" s="47"/>
      <c r="D1" s="47"/>
      <c r="E1" s="47"/>
      <c r="F1" s="47"/>
      <c r="G1" s="47"/>
      <c r="H1" s="47"/>
      <c r="I1" s="47"/>
      <c r="J1" s="47"/>
    </row>
    <row r="2" spans="1:20" ht="18.75" customHeight="1" x14ac:dyDescent="0.25">
      <c r="A2" s="49" t="s">
        <v>28</v>
      </c>
      <c r="B2" s="50"/>
      <c r="C2" s="50"/>
      <c r="D2" s="50"/>
      <c r="E2" s="50"/>
      <c r="F2" s="50"/>
      <c r="G2" s="50"/>
      <c r="H2" s="50"/>
      <c r="I2" s="50"/>
      <c r="J2" s="50"/>
    </row>
    <row r="3" spans="1:20" ht="15" customHeight="1" x14ac:dyDescent="0.2">
      <c r="A3" s="51" t="s">
        <v>29</v>
      </c>
      <c r="B3" s="52"/>
      <c r="C3" s="52"/>
      <c r="D3" s="52"/>
    </row>
    <row r="4" spans="1:20" ht="15" customHeight="1" x14ac:dyDescent="0.2">
      <c r="A4" s="51" t="s">
        <v>30</v>
      </c>
      <c r="B4" s="53" t="s">
        <v>31</v>
      </c>
      <c r="C4" s="53"/>
      <c r="D4" s="53"/>
      <c r="E4" s="51"/>
    </row>
    <row r="5" spans="1:20" ht="15" customHeight="1" x14ac:dyDescent="0.2">
      <c r="D5" s="54"/>
      <c r="E5" s="51"/>
    </row>
    <row r="6" spans="1:20" ht="15" customHeight="1" x14ac:dyDescent="0.2"/>
    <row r="7" spans="1:20" ht="15" customHeight="1" x14ac:dyDescent="0.2"/>
    <row r="9" spans="1:20" ht="11.25" customHeight="1" x14ac:dyDescent="0.2"/>
    <row r="10" spans="1:20" ht="11.25" customHeight="1" x14ac:dyDescent="0.2"/>
    <row r="11" spans="1:20" ht="11.25" customHeight="1" x14ac:dyDescent="0.2"/>
    <row r="12" spans="1:20" ht="11.25" customHeight="1" x14ac:dyDescent="0.2"/>
    <row r="13" spans="1:20" ht="11.25" customHeight="1" thickBot="1" x14ac:dyDescent="0.25"/>
    <row r="14" spans="1:20" s="55" customFormat="1" ht="13.5" thickBot="1" x14ac:dyDescent="0.25">
      <c r="B14" s="56" t="s">
        <v>32</v>
      </c>
      <c r="C14" s="57"/>
      <c r="D14" s="58"/>
      <c r="E14" s="56" t="s">
        <v>33</v>
      </c>
      <c r="F14" s="57"/>
      <c r="G14" s="58"/>
      <c r="H14" s="56" t="s">
        <v>34</v>
      </c>
      <c r="I14" s="57"/>
      <c r="J14" s="58"/>
      <c r="K14" s="56" t="s">
        <v>35</v>
      </c>
      <c r="L14" s="57"/>
      <c r="M14" s="58"/>
      <c r="N14" s="56" t="s">
        <v>36</v>
      </c>
      <c r="O14" s="57"/>
      <c r="P14" s="58"/>
      <c r="Q14" s="56" t="s">
        <v>37</v>
      </c>
      <c r="R14" s="57"/>
      <c r="S14" s="58"/>
    </row>
    <row r="15" spans="1:20" s="55" customFormat="1" ht="168" customHeight="1" thickBot="1" x14ac:dyDescent="0.25">
      <c r="B15" s="59" t="s">
        <v>46</v>
      </c>
      <c r="C15" s="60"/>
      <c r="D15" s="61"/>
      <c r="E15" s="62" t="s">
        <v>38</v>
      </c>
      <c r="F15" s="63"/>
      <c r="G15" s="64"/>
      <c r="H15" s="59" t="s">
        <v>39</v>
      </c>
      <c r="I15" s="60"/>
      <c r="J15" s="61"/>
      <c r="K15" s="62" t="s">
        <v>40</v>
      </c>
      <c r="L15" s="63"/>
      <c r="M15" s="64"/>
      <c r="N15" s="62" t="s">
        <v>41</v>
      </c>
      <c r="O15" s="63"/>
      <c r="P15" s="64"/>
      <c r="Q15" s="62" t="s">
        <v>42</v>
      </c>
      <c r="R15" s="63"/>
      <c r="S15" s="64"/>
    </row>
    <row r="16" spans="1:20" s="70" customFormat="1" ht="23.25" thickBot="1" x14ac:dyDescent="0.25">
      <c r="A16" s="65"/>
      <c r="B16" s="66" t="s">
        <v>43</v>
      </c>
      <c r="C16" s="67"/>
      <c r="D16" s="68"/>
      <c r="E16" s="66" t="s">
        <v>43</v>
      </c>
      <c r="F16" s="67"/>
      <c r="G16" s="68"/>
      <c r="H16" s="66" t="s">
        <v>43</v>
      </c>
      <c r="I16" s="67"/>
      <c r="J16" s="68"/>
      <c r="K16" s="66" t="s">
        <v>43</v>
      </c>
      <c r="L16" s="67"/>
      <c r="M16" s="68"/>
      <c r="N16" s="66" t="s">
        <v>43</v>
      </c>
      <c r="O16" s="67"/>
      <c r="P16" s="68"/>
      <c r="Q16" s="66" t="s">
        <v>43</v>
      </c>
      <c r="R16" s="67"/>
      <c r="S16" s="68"/>
      <c r="T16" s="69" t="s">
        <v>11</v>
      </c>
    </row>
    <row r="17" spans="1:20" ht="15" customHeight="1" x14ac:dyDescent="0.2">
      <c r="A17" s="40" t="s">
        <v>23</v>
      </c>
      <c r="B17" s="71"/>
      <c r="C17" s="72">
        <v>6</v>
      </c>
      <c r="D17" s="73">
        <f>B17*$C$17</f>
        <v>0</v>
      </c>
      <c r="E17" s="71"/>
      <c r="F17" s="72">
        <v>5</v>
      </c>
      <c r="G17" s="73">
        <f>E17*$F$17</f>
        <v>0</v>
      </c>
      <c r="H17" s="71"/>
      <c r="I17" s="72">
        <v>4</v>
      </c>
      <c r="J17" s="73">
        <f>H17*$I$17</f>
        <v>0</v>
      </c>
      <c r="K17" s="71"/>
      <c r="L17" s="72">
        <v>3</v>
      </c>
      <c r="M17" s="73">
        <f>K17*$L$17</f>
        <v>0</v>
      </c>
      <c r="N17" s="71"/>
      <c r="O17" s="72">
        <v>1</v>
      </c>
      <c r="P17" s="73">
        <f>N17*$O$17</f>
        <v>0</v>
      </c>
      <c r="Q17" s="71"/>
      <c r="R17" s="72">
        <v>1</v>
      </c>
      <c r="S17" s="73">
        <f>Q17*$R$17</f>
        <v>0</v>
      </c>
      <c r="T17" s="74">
        <f>D17+G17+J17+M17+P17+S17</f>
        <v>0</v>
      </c>
    </row>
    <row r="18" spans="1:20" ht="15" customHeight="1" x14ac:dyDescent="0.2">
      <c r="A18" s="40" t="s">
        <v>24</v>
      </c>
      <c r="B18" s="71"/>
      <c r="C18" s="72"/>
      <c r="D18" s="73">
        <f>B18*$C$17</f>
        <v>0</v>
      </c>
      <c r="E18" s="71"/>
      <c r="F18" s="72"/>
      <c r="G18" s="73">
        <f>E18*$F$17</f>
        <v>0</v>
      </c>
      <c r="H18" s="71"/>
      <c r="I18" s="72"/>
      <c r="J18" s="73">
        <f>H18*$I$17</f>
        <v>0</v>
      </c>
      <c r="K18" s="71"/>
      <c r="L18" s="72"/>
      <c r="M18" s="73">
        <f>K18*$L$17</f>
        <v>0</v>
      </c>
      <c r="N18" s="71"/>
      <c r="O18" s="72"/>
      <c r="P18" s="73">
        <f>N18*$O$17</f>
        <v>0</v>
      </c>
      <c r="Q18" s="71"/>
      <c r="R18" s="72"/>
      <c r="S18" s="73">
        <f>Q18*$R$17</f>
        <v>0</v>
      </c>
      <c r="T18" s="74">
        <f>D18+G18+J18+M18+P18+S18</f>
        <v>0</v>
      </c>
    </row>
    <row r="19" spans="1:20" s="75" customFormat="1" ht="7.5" customHeight="1" x14ac:dyDescent="0.2">
      <c r="B19" s="76"/>
      <c r="C19" s="76"/>
      <c r="D19" s="76"/>
      <c r="E19" s="76"/>
      <c r="F19" s="76"/>
      <c r="G19" s="76"/>
      <c r="H19" s="76"/>
      <c r="I19" s="76"/>
      <c r="J19" s="76"/>
      <c r="K19" s="76"/>
      <c r="L19" s="76"/>
      <c r="M19" s="76"/>
      <c r="N19" s="76"/>
      <c r="O19" s="76"/>
      <c r="P19" s="76"/>
      <c r="Q19" s="76"/>
      <c r="R19" s="76"/>
      <c r="S19" s="76"/>
      <c r="T19" s="76"/>
    </row>
    <row r="20" spans="1:20" s="77" customFormat="1" ht="6.75" customHeight="1" x14ac:dyDescent="0.2"/>
    <row r="22" spans="1:20" x14ac:dyDescent="0.2">
      <c r="A22" s="78" t="s">
        <v>44</v>
      </c>
      <c r="G22" s="79"/>
      <c r="H22" s="79"/>
    </row>
    <row r="23" spans="1:20" x14ac:dyDescent="0.2">
      <c r="G23" s="79"/>
      <c r="H23" s="79"/>
      <c r="I23" s="79"/>
      <c r="J23" s="79"/>
      <c r="M23" s="80"/>
      <c r="N23" s="51"/>
      <c r="P23" s="80"/>
      <c r="Q23" s="80"/>
      <c r="R23" s="80"/>
      <c r="S23" s="80"/>
    </row>
    <row r="24" spans="1:20" x14ac:dyDescent="0.2">
      <c r="G24" s="79"/>
      <c r="H24" s="79"/>
      <c r="I24" s="79"/>
      <c r="J24" s="79"/>
      <c r="M24" s="81"/>
      <c r="N24" s="80"/>
      <c r="Q24" s="81"/>
      <c r="R24" s="81"/>
      <c r="S24" s="80"/>
    </row>
    <row r="25" spans="1:20" x14ac:dyDescent="0.2">
      <c r="G25" s="79"/>
      <c r="H25" s="79"/>
      <c r="I25" s="79"/>
      <c r="J25" s="79"/>
    </row>
    <row r="26" spans="1:20" x14ac:dyDescent="0.2">
      <c r="G26" s="79"/>
      <c r="H26" s="79"/>
      <c r="I26" s="79"/>
      <c r="J26" s="79"/>
    </row>
    <row r="27" spans="1:20" ht="15" x14ac:dyDescent="0.2">
      <c r="G27" s="79"/>
      <c r="H27" s="79"/>
      <c r="I27" s="79"/>
      <c r="J27" s="79"/>
      <c r="L27" s="82"/>
    </row>
    <row r="28" spans="1:20" ht="15" x14ac:dyDescent="0.2">
      <c r="G28" s="79"/>
      <c r="H28" s="79"/>
      <c r="I28" s="79"/>
      <c r="J28" s="79"/>
      <c r="L28" s="82"/>
    </row>
    <row r="29" spans="1:20" ht="15" x14ac:dyDescent="0.25">
      <c r="G29" s="79"/>
      <c r="H29" s="79"/>
      <c r="I29" s="79"/>
      <c r="J29" s="79"/>
      <c r="L29" s="82"/>
      <c r="O29" s="83"/>
      <c r="T29" s="83"/>
    </row>
    <row r="30" spans="1:20" ht="15" x14ac:dyDescent="0.25">
      <c r="B30" s="79"/>
      <c r="C30" s="79"/>
      <c r="D30" s="79"/>
      <c r="E30" s="79"/>
      <c r="F30" s="79"/>
      <c r="G30" s="79"/>
      <c r="H30" s="79"/>
      <c r="I30" s="79"/>
      <c r="J30" s="79"/>
      <c r="L30" s="82"/>
      <c r="O30" s="83"/>
      <c r="T30" s="83"/>
    </row>
    <row r="31" spans="1:20" ht="15" x14ac:dyDescent="0.25">
      <c r="H31" s="79"/>
      <c r="I31" s="79"/>
      <c r="J31" s="79"/>
      <c r="L31" s="82"/>
      <c r="O31" s="83"/>
      <c r="T31" s="83"/>
    </row>
    <row r="32" spans="1:20" x14ac:dyDescent="0.2">
      <c r="I32" s="79"/>
      <c r="J32" s="79"/>
      <c r="K32" s="79"/>
      <c r="L32" s="79"/>
      <c r="M32" s="79"/>
      <c r="N32" s="79"/>
      <c r="O32" s="79"/>
      <c r="P32" s="79"/>
      <c r="Q32" s="79"/>
      <c r="R32" s="79"/>
      <c r="S32" s="79"/>
    </row>
    <row r="33" spans="9:19" x14ac:dyDescent="0.2">
      <c r="I33" s="79"/>
      <c r="J33" s="79"/>
      <c r="K33" s="79"/>
      <c r="L33" s="79"/>
      <c r="M33" s="79"/>
      <c r="N33" s="79"/>
      <c r="O33" s="79"/>
      <c r="P33" s="79"/>
      <c r="Q33" s="79"/>
      <c r="R33" s="79"/>
      <c r="S33" s="79"/>
    </row>
    <row r="34" spans="9:19" x14ac:dyDescent="0.2">
      <c r="L34" s="79"/>
      <c r="M34" s="79"/>
      <c r="N34" s="79"/>
      <c r="O34" s="79"/>
      <c r="P34" s="79"/>
      <c r="Q34" s="79"/>
      <c r="R34" s="79"/>
      <c r="S34" s="79"/>
    </row>
    <row r="35" spans="9:19" x14ac:dyDescent="0.2">
      <c r="L35" s="79"/>
      <c r="M35" s="79"/>
      <c r="N35" s="79"/>
      <c r="O35" s="79"/>
      <c r="P35" s="79"/>
      <c r="Q35" s="79"/>
      <c r="R35" s="79"/>
      <c r="S35" s="79"/>
    </row>
    <row r="36" spans="9:19" x14ac:dyDescent="0.2">
      <c r="L36" s="79"/>
      <c r="M36" s="79"/>
      <c r="N36" s="79"/>
      <c r="O36" s="79"/>
      <c r="P36" s="79"/>
      <c r="Q36" s="79"/>
      <c r="R36" s="79"/>
      <c r="S36" s="79"/>
    </row>
    <row r="37" spans="9:19" x14ac:dyDescent="0.2">
      <c r="L37" s="79"/>
      <c r="M37" s="79"/>
      <c r="N37" s="79"/>
      <c r="O37" s="79"/>
      <c r="P37" s="79"/>
      <c r="Q37" s="79"/>
      <c r="R37" s="79"/>
      <c r="S37" s="79"/>
    </row>
    <row r="50" spans="1:1" x14ac:dyDescent="0.2">
      <c r="A50" s="84" t="s">
        <v>45</v>
      </c>
    </row>
  </sheetData>
  <mergeCells count="21">
    <mergeCell ref="C17:C18"/>
    <mergeCell ref="F17:F18"/>
    <mergeCell ref="I17:I18"/>
    <mergeCell ref="L17:L18"/>
    <mergeCell ref="O17:O18"/>
    <mergeCell ref="R17:R18"/>
    <mergeCell ref="K14:M14"/>
    <mergeCell ref="N14:P14"/>
    <mergeCell ref="Q14:S14"/>
    <mergeCell ref="B15:D15"/>
    <mergeCell ref="E15:G15"/>
    <mergeCell ref="H15:J15"/>
    <mergeCell ref="K15:M15"/>
    <mergeCell ref="N15:P15"/>
    <mergeCell ref="Q15:S15"/>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Cisneros, Selene</dc:creator>
  <cp:lastModifiedBy>Bonilla, Hector M</cp:lastModifiedBy>
  <cp:lastPrinted>2013-06-21T21:40:12Z</cp:lastPrinted>
  <dcterms:created xsi:type="dcterms:W3CDTF">2013-06-21T21:38:22Z</dcterms:created>
  <dcterms:modified xsi:type="dcterms:W3CDTF">2019-10-23T21:02:13Z</dcterms:modified>
</cp:coreProperties>
</file>