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brandy\Desktop\"/>
    </mc:Choice>
  </mc:AlternateContent>
  <bookViews>
    <workbookView xWindow="7740" yWindow="-180" windowWidth="17115" windowHeight="9855" tabRatio="979" activeTab="15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Evaluator 6" sheetId="10" r:id="rId6"/>
    <sheet name="Evaluator 7" sheetId="11" r:id="rId7"/>
    <sheet name="Evaluator 8" sheetId="12" r:id="rId8"/>
    <sheet name="Evaluator 9" sheetId="13" r:id="rId9"/>
    <sheet name="Evaluator 10" sheetId="14" r:id="rId10"/>
    <sheet name="Evaluator 11" sheetId="15" r:id="rId11"/>
    <sheet name="Evaluator 12" sheetId="17" r:id="rId12"/>
    <sheet name="Evaluator 13" sheetId="18" r:id="rId13"/>
    <sheet name="Evaluator 14" sheetId="19" r:id="rId14"/>
    <sheet name="Summary" sheetId="1" r:id="rId15"/>
    <sheet name="Evaluation" sheetId="20" r:id="rId16"/>
  </sheets>
  <calcPr calcId="152511"/>
</workbook>
</file>

<file path=xl/calcChain.xml><?xml version="1.0" encoding="utf-8"?>
<calcChain xmlns="http://schemas.openxmlformats.org/spreadsheetml/2006/main">
  <c r="I4" i="4" l="1"/>
  <c r="I5" i="4"/>
  <c r="F7" i="1" l="1"/>
  <c r="F8" i="1"/>
  <c r="I5" i="19" l="1"/>
  <c r="O8" i="1" s="1"/>
  <c r="I4" i="19"/>
  <c r="O7" i="1" s="1"/>
  <c r="I5" i="18"/>
  <c r="N8" i="1" s="1"/>
  <c r="I4" i="18"/>
  <c r="N7" i="1" s="1"/>
  <c r="I5" i="17"/>
  <c r="M8" i="1" s="1"/>
  <c r="I4" i="17"/>
  <c r="M7" i="1" s="1"/>
  <c r="I5" i="15"/>
  <c r="L8" i="1" s="1"/>
  <c r="I4" i="15"/>
  <c r="L7" i="1" s="1"/>
  <c r="I5" i="14"/>
  <c r="K8" i="1" s="1"/>
  <c r="I4" i="14"/>
  <c r="K7" i="1" s="1"/>
  <c r="I5" i="13"/>
  <c r="J8" i="1" s="1"/>
  <c r="I4" i="13"/>
  <c r="J7" i="1" s="1"/>
  <c r="I5" i="12"/>
  <c r="I8" i="1" s="1"/>
  <c r="I4" i="12"/>
  <c r="I7" i="1" s="1"/>
  <c r="I5" i="11"/>
  <c r="H8" i="1" s="1"/>
  <c r="I4" i="11"/>
  <c r="H7" i="1" s="1"/>
  <c r="I5" i="10"/>
  <c r="G8" i="1" s="1"/>
  <c r="I4" i="10"/>
  <c r="G7" i="1" s="1"/>
  <c r="I5" i="9"/>
  <c r="E8" i="1" s="1"/>
  <c r="I4" i="9"/>
  <c r="E7" i="1" s="1"/>
  <c r="I5" i="5"/>
  <c r="D8" i="1" s="1"/>
  <c r="I4" i="5"/>
  <c r="D7" i="1" s="1"/>
  <c r="I5" i="3"/>
  <c r="C8" i="1" s="1"/>
  <c r="I4" i="3"/>
  <c r="C7" i="1" s="1"/>
  <c r="I5" i="2"/>
  <c r="I4" i="2"/>
  <c r="B8" i="1" l="1"/>
  <c r="B7" i="1"/>
  <c r="P8" i="1" l="1"/>
  <c r="P7" i="1"/>
</calcChain>
</file>

<file path=xl/sharedStrings.xml><?xml version="1.0" encoding="utf-8"?>
<sst xmlns="http://schemas.openxmlformats.org/spreadsheetml/2006/main" count="184" uniqueCount="48">
  <si>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</si>
  <si>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</si>
  <si>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</si>
  <si>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</si>
  <si>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</si>
  <si>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</si>
  <si>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</si>
  <si>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</si>
  <si>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</si>
  <si>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</si>
  <si>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</si>
  <si>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RESPONDENT SUMMARY</t>
  </si>
  <si>
    <t>Evaluator 6</t>
  </si>
  <si>
    <t>Evaluator 7</t>
  </si>
  <si>
    <t>Average Score</t>
  </si>
  <si>
    <t>RFP783-20002 – Sponsorship/ Pouring Rights/ Cold Beverage Vending Operation</t>
  </si>
  <si>
    <t>Coca-Cola</t>
  </si>
  <si>
    <t>Pepsico</t>
  </si>
  <si>
    <t>Criteria 5</t>
  </si>
  <si>
    <t>Pepsi</t>
  </si>
  <si>
    <t>Evaluator 8</t>
  </si>
  <si>
    <t>Evaluator 9</t>
  </si>
  <si>
    <t>Evaluator 10</t>
  </si>
  <si>
    <t>Evaluator 11</t>
  </si>
  <si>
    <t>Evaluator 12</t>
  </si>
  <si>
    <t>Evaluator 13</t>
  </si>
  <si>
    <t>Evaluator 14</t>
  </si>
  <si>
    <t>x</t>
  </si>
  <si>
    <t>University of Houston Evaluation Matrix</t>
  </si>
  <si>
    <t xml:space="preserve">RFP783-20002 - Sponsorship/ Pouring Rights/ Cold Beverage Vending Operation </t>
  </si>
  <si>
    <t>Name</t>
  </si>
  <si>
    <t>Evaluation Due Date</t>
  </si>
  <si>
    <t>Friday, 02/21/20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</si>
  <si>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</si>
  <si>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</si>
  <si>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</si>
  <si>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</si>
  <si>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</si>
  <si>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</si>
  <si>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</si>
  <si>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Flexibility/Dynamic structure: Includes firm’s ability to allow for variances for exclusivity and to create a plan for each individual campus locations. </t>
  </si>
  <si>
    <t>Technology &amp; Innovation: Includes the ability to grow as technology changes, adaptability to include Cougar Card and Shastabucks, first-to-market with new offerings, programs and equipment.</t>
  </si>
  <si>
    <t>Customer service and maintenance: Includes plan for machine servicing, customer outreach programs and creative ways to engage and support UHS campuses.</t>
  </si>
  <si>
    <t>Marketing and Advertising: Includes items such as promotional products and programs to be offered, scholarships, student internships and employment, discounts and incentives.</t>
  </si>
  <si>
    <t>Points (1-5)</t>
  </si>
  <si>
    <t xml:space="preserve">Committee Members (14): </t>
  </si>
  <si>
    <t>Updated: 10/19</t>
  </si>
  <si>
    <r>
      <rPr>
        <sz val="8"/>
        <rFont val="Arial"/>
        <family val="2"/>
      </rPr>
      <t xml:space="preserve">Financial: Includes items such as signing bonus, dynamic pricing structure over term, commission structure, yearly sponsorship, in-kind products and other financial considerations. 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**ONLY PRJOJECT MANAGER  CAN EVALUATE THIS CRITERIA (COST/FINANCIAL)**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</si>
</sst>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Segoe UI"/>
      <family val="2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1">
    <xf numFmtId="0" fontId="0" fillId="0" borderId="0"/>
    <xf numFmtId="44" fontId="17" fillId="0" borderId="0" applyFon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7" fillId="2" borderId="1" applyNumberFormat="0" applyFont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1" fillId="4" borderId="0" applyNumberFormat="0" applyBorder="0" applyAlignment="0" applyProtection="0"/>
    <xf numFmtId="0" fontId="22" fillId="21" borderId="2" applyNumberFormat="0" applyAlignment="0" applyProtection="0"/>
    <xf numFmtId="0" fontId="23" fillId="22" borderId="3" applyNumberFormat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2" applyNumberFormat="0" applyAlignment="0" applyProtection="0"/>
    <xf numFmtId="0" fontId="30" fillId="0" borderId="7" applyNumberFormat="0" applyFill="0" applyAlignment="0" applyProtection="0"/>
    <xf numFmtId="0" fontId="31" fillId="23" borderId="0" applyNumberFormat="0" applyBorder="0" applyAlignment="0" applyProtection="0"/>
    <xf numFmtId="0" fontId="18" fillId="2" borderId="1" applyNumberFormat="0" applyFont="0" applyAlignment="0" applyProtection="0"/>
    <xf numFmtId="0" fontId="32" fillId="21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3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1" fillId="4" borderId="0" applyNumberFormat="0" applyBorder="0" applyAlignment="0" applyProtection="0"/>
    <xf numFmtId="0" fontId="22" fillId="21" borderId="2" applyNumberFormat="0" applyAlignment="0" applyProtection="0"/>
    <xf numFmtId="0" fontId="23" fillId="22" borderId="3" applyNumberFormat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2" applyNumberFormat="0" applyAlignment="0" applyProtection="0"/>
    <xf numFmtId="0" fontId="30" fillId="0" borderId="7" applyNumberFormat="0" applyFill="0" applyAlignment="0" applyProtection="0"/>
    <xf numFmtId="0" fontId="31" fillId="23" borderId="0" applyNumberFormat="0" applyBorder="0" applyAlignment="0" applyProtection="0"/>
    <xf numFmtId="0" fontId="32" fillId="21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7" fillId="0" borderId="0"/>
    <xf numFmtId="0" fontId="17" fillId="2" borderId="1" applyNumberFormat="0" applyFont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7" fillId="0" borderId="0"/>
    <xf numFmtId="0" fontId="17" fillId="2" borderId="1" applyNumberFormat="0" applyFont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0" xfId="0" applyBorder="1"/>
    <xf numFmtId="0" fontId="17" fillId="0" borderId="0" xfId="0" applyFont="1"/>
    <xf numFmtId="0" fontId="0" fillId="0" borderId="0" xfId="0"/>
    <xf numFmtId="0" fontId="38" fillId="24" borderId="0" xfId="0" applyFont="1" applyFill="1" applyAlignment="1"/>
    <xf numFmtId="0" fontId="39" fillId="24" borderId="0" xfId="0" applyFont="1" applyFill="1"/>
    <xf numFmtId="0" fontId="15" fillId="24" borderId="0" xfId="0" applyFont="1" applyFill="1" applyAlignment="1"/>
    <xf numFmtId="0" fontId="16" fillId="24" borderId="0" xfId="0" applyFont="1" applyFill="1"/>
    <xf numFmtId="0" fontId="39" fillId="24" borderId="0" xfId="0" applyFont="1" applyFill="1" applyBorder="1"/>
    <xf numFmtId="0" fontId="16" fillId="24" borderId="0" xfId="0" applyFont="1" applyFill="1" applyBorder="1"/>
    <xf numFmtId="0" fontId="15" fillId="24" borderId="0" xfId="0" applyFont="1" applyFill="1" applyBorder="1"/>
    <xf numFmtId="0" fontId="15" fillId="24" borderId="0" xfId="0" applyFont="1" applyFill="1" applyBorder="1" applyAlignment="1">
      <alignment horizontal="left" vertical="center"/>
    </xf>
    <xf numFmtId="0" fontId="15" fillId="24" borderId="0" xfId="0" applyFont="1" applyFill="1" applyBorder="1" applyAlignment="1">
      <alignment horizontal="right" textRotation="90" wrapText="1"/>
    </xf>
    <xf numFmtId="0" fontId="36" fillId="24" borderId="0" xfId="0" applyFont="1" applyFill="1" applyBorder="1" applyAlignment="1">
      <alignment horizontal="right" textRotation="90" wrapText="1"/>
    </xf>
    <xf numFmtId="0" fontId="15" fillId="24" borderId="0" xfId="0" applyFont="1" applyFill="1" applyAlignment="1">
      <alignment horizontal="center" vertical="center"/>
    </xf>
    <xf numFmtId="0" fontId="40" fillId="24" borderId="0" xfId="0" applyFont="1" applyFill="1"/>
    <xf numFmtId="4" fontId="16" fillId="25" borderId="11" xfId="0" applyNumberFormat="1" applyFont="1" applyFill="1" applyBorder="1" applyAlignment="1">
      <alignment horizontal="right"/>
    </xf>
    <xf numFmtId="4" fontId="37" fillId="25" borderId="11" xfId="0" applyNumberFormat="1" applyFont="1" applyFill="1" applyBorder="1" applyAlignment="1">
      <alignment horizontal="right"/>
    </xf>
    <xf numFmtId="0" fontId="16" fillId="25" borderId="0" xfId="0" applyFont="1" applyFill="1"/>
    <xf numFmtId="0" fontId="16" fillId="25" borderId="11" xfId="0" applyFont="1" applyFill="1" applyBorder="1" applyAlignment="1">
      <alignment horizontal="left"/>
    </xf>
    <xf numFmtId="0" fontId="17" fillId="0" borderId="0" xfId="98" applyFont="1"/>
    <xf numFmtId="0" fontId="15" fillId="0" borderId="0" xfId="98" applyFont="1" applyBorder="1" applyAlignment="1"/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41" fillId="0" borderId="10" xfId="102" applyFont="1" applyBorder="1" applyAlignment="1">
      <alignment horizontal="right"/>
    </xf>
    <xf numFmtId="0" fontId="44" fillId="0" borderId="10" xfId="102" applyFont="1" applyFill="1" applyBorder="1" applyAlignment="1">
      <alignment horizontal="right"/>
    </xf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17" fillId="0" borderId="0" xfId="98" applyFont="1" applyBorder="1"/>
    <xf numFmtId="0" fontId="17" fillId="0" borderId="0" xfId="98" applyFont="1"/>
    <xf numFmtId="0" fontId="15" fillId="0" borderId="0" xfId="98" applyFont="1" applyBorder="1" applyAlignment="1"/>
    <xf numFmtId="0" fontId="41" fillId="0" borderId="10" xfId="102" applyFont="1" applyBorder="1" applyAlignment="1">
      <alignment horizontal="right"/>
    </xf>
    <xf numFmtId="0" fontId="44" fillId="0" borderId="10" xfId="102" applyFont="1" applyFill="1" applyBorder="1" applyAlignment="1">
      <alignment horizontal="right"/>
    </xf>
    <xf numFmtId="0" fontId="43" fillId="0" borderId="0" xfId="98" applyFont="1" applyFill="1" applyBorder="1"/>
    <xf numFmtId="0" fontId="17" fillId="0" borderId="0" xfId="98" applyFont="1" applyBorder="1"/>
    <xf numFmtId="0" fontId="37" fillId="24" borderId="0" xfId="0" applyFont="1" applyFill="1"/>
    <xf numFmtId="0" fontId="17" fillId="0" borderId="0" xfId="98" applyFont="1"/>
    <xf numFmtId="0" fontId="43" fillId="0" borderId="0" xfId="98" applyFont="1" applyFill="1" applyBorder="1"/>
    <xf numFmtId="0" fontId="38" fillId="24" borderId="0" xfId="0" applyFont="1" applyFill="1" applyAlignment="1">
      <alignment horizontal="right"/>
    </xf>
    <xf numFmtId="0" fontId="45" fillId="0" borderId="0" xfId="105"/>
    <xf numFmtId="4" fontId="37" fillId="0" borderId="11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/>
    </xf>
    <xf numFmtId="0" fontId="16" fillId="0" borderId="0" xfId="0" applyFont="1" applyFill="1"/>
    <xf numFmtId="0" fontId="16" fillId="0" borderId="12" xfId="0" applyFont="1" applyFill="1" applyBorder="1" applyAlignment="1">
      <alignment horizontal="left"/>
    </xf>
    <xf numFmtId="4" fontId="16" fillId="0" borderId="12" xfId="0" applyNumberFormat="1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ill="1"/>
    <xf numFmtId="0" fontId="45" fillId="0" borderId="0" xfId="105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7" fillId="0" borderId="0" xfId="98" applyFont="1"/>
    <xf numFmtId="0" fontId="15" fillId="0" borderId="0" xfId="98" applyFont="1" applyFill="1" applyBorder="1" applyAlignment="1">
      <alignment horizontal="center" vertical="center" wrapText="1"/>
    </xf>
    <xf numFmtId="0" fontId="42" fillId="0" borderId="10" xfId="102" applyFont="1" applyBorder="1" applyAlignment="1">
      <alignment horizontal="center"/>
    </xf>
    <xf numFmtId="0" fontId="41" fillId="0" borderId="0" xfId="98" applyFont="1" applyAlignment="1">
      <alignment horizontal="left"/>
    </xf>
    <xf numFmtId="0" fontId="15" fillId="0" borderId="0" xfId="98" applyFont="1" applyBorder="1" applyAlignment="1">
      <alignment horizontal="left"/>
    </xf>
    <xf numFmtId="0" fontId="15" fillId="0" borderId="0" xfId="98" applyFont="1" applyFill="1" applyAlignment="1" applyProtection="1">
      <alignment horizontal="left"/>
    </xf>
    <xf numFmtId="0" fontId="15" fillId="24" borderId="0" xfId="98" applyFont="1" applyFill="1" applyAlignment="1">
      <alignment horizontal="left" wrapText="1"/>
    </xf>
    <xf numFmtId="0" fontId="15" fillId="24" borderId="0" xfId="98" applyFont="1" applyFill="1" applyAlignment="1">
      <alignment wrapText="1"/>
    </xf>
    <xf numFmtId="0" fontId="17" fillId="24" borderId="0" xfId="98" applyFont="1" applyFill="1"/>
    <xf numFmtId="0" fontId="15" fillId="24" borderId="0" xfId="98" applyFont="1" applyFill="1" applyAlignment="1">
      <alignment horizontal="left"/>
    </xf>
    <xf numFmtId="0" fontId="16" fillId="24" borderId="0" xfId="98" applyFont="1" applyFill="1"/>
    <xf numFmtId="0" fontId="42" fillId="24" borderId="0" xfId="110" applyFont="1" applyFill="1" applyBorder="1" applyAlignment="1">
      <alignment horizontal="left"/>
    </xf>
    <xf numFmtId="0" fontId="17" fillId="25" borderId="0" xfId="110" applyFont="1" applyFill="1" applyBorder="1" applyAlignment="1" applyProtection="1">
      <alignment horizontal="center"/>
      <protection locked="0"/>
    </xf>
    <xf numFmtId="0" fontId="44" fillId="24" borderId="0" xfId="110" applyFont="1" applyFill="1" applyBorder="1" applyAlignment="1">
      <alignment horizontal="left"/>
    </xf>
    <xf numFmtId="164" fontId="44" fillId="0" borderId="0" xfId="110" applyNumberFormat="1" applyFont="1" applyFill="1" applyBorder="1" applyAlignment="1">
      <alignment horizontal="center"/>
    </xf>
    <xf numFmtId="0" fontId="48" fillId="24" borderId="0" xfId="110" applyFont="1" applyFill="1" applyBorder="1" applyAlignment="1"/>
    <xf numFmtId="0" fontId="50" fillId="25" borderId="0" xfId="109" applyFont="1" applyFill="1" applyProtection="1">
      <protection locked="0"/>
    </xf>
    <xf numFmtId="0" fontId="17" fillId="25" borderId="0" xfId="98" applyFont="1" applyFill="1" applyProtection="1">
      <protection locked="0"/>
    </xf>
    <xf numFmtId="0" fontId="42" fillId="25" borderId="0" xfId="110" applyFont="1" applyFill="1" applyBorder="1" applyAlignment="1" applyProtection="1">
      <protection locked="0"/>
    </xf>
    <xf numFmtId="0" fontId="48" fillId="25" borderId="0" xfId="110" applyFont="1" applyFill="1" applyBorder="1" applyAlignment="1" applyProtection="1">
      <protection locked="0"/>
    </xf>
    <xf numFmtId="0" fontId="41" fillId="25" borderId="0" xfId="98" applyFont="1" applyFill="1" applyProtection="1">
      <protection locked="0"/>
    </xf>
    <xf numFmtId="0" fontId="46" fillId="24" borderId="0" xfId="109" applyFill="1"/>
    <xf numFmtId="0" fontId="17" fillId="24" borderId="0" xfId="98" applyFont="1" applyFill="1" applyAlignment="1">
      <alignment horizontal="center"/>
    </xf>
    <xf numFmtId="0" fontId="41" fillId="26" borderId="13" xfId="98" applyFont="1" applyFill="1" applyBorder="1" applyAlignment="1">
      <alignment horizontal="left"/>
    </xf>
    <xf numFmtId="0" fontId="41" fillId="26" borderId="14" xfId="98" applyFont="1" applyFill="1" applyBorder="1" applyAlignment="1">
      <alignment horizontal="left"/>
    </xf>
    <xf numFmtId="0" fontId="41" fillId="26" borderId="15" xfId="98" applyFont="1" applyFill="1" applyBorder="1" applyAlignment="1">
      <alignment horizontal="left"/>
    </xf>
    <xf numFmtId="0" fontId="51" fillId="24" borderId="13" xfId="98" applyFont="1" applyFill="1" applyBorder="1" applyAlignment="1">
      <alignment horizontal="left" vertical="top" wrapText="1"/>
    </xf>
    <xf numFmtId="0" fontId="40" fillId="24" borderId="14" xfId="98" applyFont="1" applyFill="1" applyBorder="1" applyAlignment="1">
      <alignment horizontal="left" vertical="top" wrapText="1"/>
    </xf>
    <xf numFmtId="0" fontId="40" fillId="24" borderId="15" xfId="98" applyFont="1" applyFill="1" applyBorder="1" applyAlignment="1">
      <alignment horizontal="left" vertical="top" wrapText="1"/>
    </xf>
    <xf numFmtId="0" fontId="40" fillId="24" borderId="13" xfId="98" applyFont="1" applyFill="1" applyBorder="1" applyAlignment="1">
      <alignment horizontal="left" vertical="top" wrapText="1"/>
    </xf>
    <xf numFmtId="0" fontId="40" fillId="24" borderId="14" xfId="98" applyFont="1" applyFill="1" applyBorder="1" applyAlignment="1">
      <alignment horizontal="left" vertical="top"/>
    </xf>
    <xf numFmtId="0" fontId="40" fillId="24" borderId="15" xfId="98" applyFont="1" applyFill="1" applyBorder="1" applyAlignment="1">
      <alignment horizontal="left" vertical="top"/>
    </xf>
    <xf numFmtId="0" fontId="52" fillId="24" borderId="0" xfId="98" applyFont="1" applyFill="1" applyAlignment="1">
      <alignment wrapText="1"/>
    </xf>
    <xf numFmtId="0" fontId="52" fillId="27" borderId="16" xfId="98" applyFont="1" applyFill="1" applyBorder="1" applyAlignment="1">
      <alignment horizontal="center" wrapText="1"/>
    </xf>
    <xf numFmtId="0" fontId="52" fillId="27" borderId="17" xfId="98" applyFont="1" applyFill="1" applyBorder="1" applyAlignment="1">
      <alignment horizontal="center" wrapText="1"/>
    </xf>
    <xf numFmtId="0" fontId="52" fillId="27" borderId="18" xfId="98" applyFont="1" applyFill="1" applyBorder="1" applyAlignment="1">
      <alignment horizontal="center" wrapText="1"/>
    </xf>
    <xf numFmtId="0" fontId="52" fillId="24" borderId="0" xfId="98" applyFont="1" applyFill="1" applyAlignment="1">
      <alignment horizontal="center" wrapText="1"/>
    </xf>
    <xf numFmtId="0" fontId="53" fillId="24" borderId="11" xfId="98" applyFont="1" applyFill="1" applyBorder="1" applyAlignment="1">
      <alignment wrapText="1"/>
    </xf>
    <xf numFmtId="0" fontId="17" fillId="25" borderId="19" xfId="98" applyFont="1" applyFill="1" applyBorder="1" applyAlignment="1" applyProtection="1">
      <alignment horizontal="center"/>
      <protection locked="0"/>
    </xf>
    <xf numFmtId="0" fontId="17" fillId="25" borderId="20" xfId="98" applyFont="1" applyFill="1" applyBorder="1" applyAlignment="1" applyProtection="1">
      <alignment horizontal="center"/>
      <protection locked="0"/>
    </xf>
    <xf numFmtId="0" fontId="17" fillId="25" borderId="21" xfId="98" applyFont="1" applyFill="1" applyBorder="1" applyAlignment="1" applyProtection="1">
      <alignment horizontal="center"/>
      <protection locked="0"/>
    </xf>
    <xf numFmtId="0" fontId="53" fillId="24" borderId="12" xfId="98" applyFont="1" applyFill="1" applyBorder="1" applyAlignment="1">
      <alignment wrapText="1"/>
    </xf>
    <xf numFmtId="0" fontId="17" fillId="25" borderId="22" xfId="98" applyFont="1" applyFill="1" applyBorder="1" applyAlignment="1" applyProtection="1">
      <alignment horizontal="center"/>
      <protection locked="0"/>
    </xf>
    <xf numFmtId="0" fontId="17" fillId="25" borderId="12" xfId="98" applyFont="1" applyFill="1" applyBorder="1" applyAlignment="1" applyProtection="1">
      <alignment horizontal="center"/>
      <protection locked="0"/>
    </xf>
    <xf numFmtId="0" fontId="17" fillId="25" borderId="23" xfId="98" applyFont="1" applyFill="1" applyBorder="1" applyAlignment="1" applyProtection="1">
      <alignment horizontal="center"/>
      <protection locked="0"/>
    </xf>
    <xf numFmtId="0" fontId="17" fillId="28" borderId="0" xfId="98" applyFont="1" applyFill="1" applyBorder="1"/>
    <xf numFmtId="0" fontId="17" fillId="28" borderId="24" xfId="98" applyFont="1" applyFill="1" applyBorder="1"/>
    <xf numFmtId="0" fontId="17" fillId="24" borderId="10" xfId="98" applyFont="1" applyFill="1" applyBorder="1"/>
    <xf numFmtId="0" fontId="44" fillId="24" borderId="0" xfId="98" applyFont="1" applyFill="1"/>
    <xf numFmtId="0" fontId="17" fillId="24" borderId="0" xfId="98" applyFont="1" applyFill="1" applyAlignment="1">
      <alignment wrapText="1"/>
    </xf>
    <xf numFmtId="0" fontId="54" fillId="0" borderId="0" xfId="110" applyFont="1" applyAlignment="1">
      <alignment horizontal="left"/>
    </xf>
    <xf numFmtId="0" fontId="43" fillId="24" borderId="0" xfId="98" applyFont="1" applyFill="1" applyProtection="1"/>
    <xf numFmtId="0" fontId="1" fillId="24" borderId="0" xfId="110" applyFill="1"/>
    <xf numFmtId="0" fontId="17" fillId="24" borderId="0" xfId="98" applyFont="1" applyFill="1" applyProtection="1"/>
    <xf numFmtId="0" fontId="43" fillId="24" borderId="0" xfId="98" applyFont="1" applyFill="1"/>
    <xf numFmtId="0" fontId="47" fillId="24" borderId="0" xfId="110" applyFont="1" applyFill="1"/>
    <xf numFmtId="0" fontId="43" fillId="24" borderId="0" xfId="98" applyFont="1" applyFill="1" applyAlignment="1">
      <alignment wrapText="1"/>
    </xf>
    <xf numFmtId="0" fontId="1" fillId="24" borderId="0" xfId="110" applyFill="1" applyProtection="1"/>
    <xf numFmtId="0" fontId="40" fillId="24" borderId="0" xfId="98" applyFont="1" applyFill="1"/>
  </cellXfs>
  <cellStyles count="111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5" builtinId="8"/>
    <cellStyle name="Hyperlink 2" xfId="109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10" xfId="110"/>
    <cellStyle name="Normal 2" xfId="2"/>
    <cellStyle name="Normal 3" xfId="3"/>
    <cellStyle name="Normal 3 2" xfId="88"/>
    <cellStyle name="Normal 4" xfId="4"/>
    <cellStyle name="Normal 4 10" xfId="100"/>
    <cellStyle name="Normal 4 11" xfId="102"/>
    <cellStyle name="Normal 4 12" xfId="104"/>
    <cellStyle name="Normal 4 13" xfId="10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1"/>
    <cellStyle name="Normal 8" xfId="103"/>
    <cellStyle name="Normal 9" xfId="106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8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190500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114300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workbookViewId="0">
      <selection activeCell="C43" sqref="C43"/>
    </sheetView>
  </sheetViews>
  <sheetFormatPr defaultRowHeight="12.75" x14ac:dyDescent="0.2"/>
  <cols>
    <col min="1" max="3" width="9.42578125" customWidth="1"/>
    <col min="4" max="4" width="9.28515625" bestFit="1" customWidth="1"/>
    <col min="5" max="6" width="8.85546875" customWidth="1"/>
    <col min="7" max="7" width="8.85546875" style="3" customWidth="1"/>
    <col min="8" max="8" width="8.85546875" customWidth="1"/>
  </cols>
  <sheetData>
    <row r="1" spans="1:12" ht="15.75" x14ac:dyDescent="0.25">
      <c r="A1" s="59" t="s">
        <v>11</v>
      </c>
      <c r="B1" s="59"/>
      <c r="C1" s="59"/>
      <c r="D1" s="59"/>
      <c r="E1" s="56"/>
      <c r="F1" s="56"/>
      <c r="G1" s="56"/>
      <c r="H1" s="56"/>
      <c r="I1" s="56"/>
    </row>
    <row r="2" spans="1:12" ht="15.75" x14ac:dyDescent="0.25">
      <c r="A2" s="24"/>
      <c r="B2" s="27"/>
      <c r="C2" s="23"/>
      <c r="D2" s="23"/>
      <c r="E2" s="23"/>
      <c r="F2" s="23"/>
      <c r="G2" s="41"/>
      <c r="H2" s="27"/>
      <c r="I2" s="23"/>
    </row>
    <row r="3" spans="1:12" s="2" customFormat="1" x14ac:dyDescent="0.2">
      <c r="A3" s="57"/>
      <c r="B3" s="57"/>
      <c r="C3" s="57"/>
      <c r="D3" s="25" t="s">
        <v>5</v>
      </c>
      <c r="E3" s="25" t="s">
        <v>6</v>
      </c>
      <c r="F3" s="25" t="s">
        <v>7</v>
      </c>
      <c r="G3" s="25" t="s">
        <v>8</v>
      </c>
      <c r="H3" s="36" t="s">
        <v>18</v>
      </c>
      <c r="I3" s="26" t="s">
        <v>9</v>
      </c>
    </row>
    <row r="4" spans="1:12" x14ac:dyDescent="0.2">
      <c r="A4" s="58" t="s">
        <v>16</v>
      </c>
      <c r="B4" s="58"/>
      <c r="C4" s="58"/>
      <c r="D4" s="41">
        <v>32.520000000000003</v>
      </c>
      <c r="E4" s="41">
        <v>10.199999999999999</v>
      </c>
      <c r="F4" s="41">
        <v>3.5</v>
      </c>
      <c r="G4" s="41">
        <v>7.5</v>
      </c>
      <c r="H4" s="41">
        <v>7</v>
      </c>
      <c r="I4" s="42">
        <f>SUM(D4:H4)</f>
        <v>60.72</v>
      </c>
      <c r="J4" s="3"/>
      <c r="K4" s="3"/>
      <c r="L4" s="3"/>
    </row>
    <row r="5" spans="1:12" x14ac:dyDescent="0.2">
      <c r="A5" s="58" t="s">
        <v>19</v>
      </c>
      <c r="B5" s="58"/>
      <c r="C5" s="58"/>
      <c r="D5" s="41">
        <v>27.48</v>
      </c>
      <c r="E5" s="41">
        <v>10.199999999999999</v>
      </c>
      <c r="F5" s="41">
        <v>3.75</v>
      </c>
      <c r="G5" s="41">
        <v>7.3</v>
      </c>
      <c r="H5" s="41">
        <v>6.8</v>
      </c>
      <c r="I5" s="42">
        <f>SUM(D5:H5)</f>
        <v>55.529999999999994</v>
      </c>
      <c r="J5" s="3"/>
      <c r="K5" s="3"/>
      <c r="L5" s="3"/>
    </row>
    <row r="8" spans="1:12" x14ac:dyDescent="0.2">
      <c r="I8" s="2"/>
    </row>
    <row r="44" spans="1:1" x14ac:dyDescent="0.2">
      <c r="A44" t="s">
        <v>27</v>
      </c>
    </row>
  </sheetData>
  <mergeCells count="5">
    <mergeCell ref="E1:I1"/>
    <mergeCell ref="A3:C3"/>
    <mergeCell ref="A4:C4"/>
    <mergeCell ref="A5:C5"/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A44" sqref="A44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13.2</v>
      </c>
      <c r="F4" s="55">
        <v>4</v>
      </c>
      <c r="G4" s="55">
        <v>9</v>
      </c>
      <c r="H4" s="55">
        <v>8.8000000000000007</v>
      </c>
      <c r="I4" s="42">
        <f>SUM(D4:H4)</f>
        <v>67.52</v>
      </c>
    </row>
    <row r="5" spans="1:11" x14ac:dyDescent="0.2">
      <c r="A5" s="58" t="s">
        <v>19</v>
      </c>
      <c r="B5" s="58"/>
      <c r="C5" s="58"/>
      <c r="D5" s="55">
        <v>27.48</v>
      </c>
      <c r="E5" s="55">
        <v>13.5</v>
      </c>
      <c r="F5" s="55">
        <v>4</v>
      </c>
      <c r="G5" s="55">
        <v>8.8000000000000007</v>
      </c>
      <c r="H5" s="55">
        <v>8</v>
      </c>
      <c r="I5" s="42">
        <f>SUM(D5:H5)</f>
        <v>61.78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44" spans="1:1" x14ac:dyDescent="0.2">
      <c r="A44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D38" sqref="D38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10.5</v>
      </c>
      <c r="F4" s="55">
        <v>4.5</v>
      </c>
      <c r="G4" s="55">
        <v>8</v>
      </c>
      <c r="H4" s="55">
        <v>7.4</v>
      </c>
      <c r="I4" s="42">
        <f>SUM(D4:H4)</f>
        <v>62.92</v>
      </c>
    </row>
    <row r="5" spans="1:11" x14ac:dyDescent="0.2">
      <c r="A5" s="58" t="s">
        <v>19</v>
      </c>
      <c r="B5" s="58"/>
      <c r="C5" s="58"/>
      <c r="D5" s="55">
        <v>27.48</v>
      </c>
      <c r="E5" s="55">
        <v>9</v>
      </c>
      <c r="F5" s="55">
        <v>4</v>
      </c>
      <c r="G5" s="55">
        <v>6.8</v>
      </c>
      <c r="H5" s="55">
        <v>6.4</v>
      </c>
      <c r="I5" s="42">
        <f>SUM(D5:H5)</f>
        <v>53.68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44" spans="1:1" x14ac:dyDescent="0.2">
      <c r="A44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43" sqref="A43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9</v>
      </c>
      <c r="F4" s="55">
        <v>4</v>
      </c>
      <c r="G4" s="55">
        <v>8</v>
      </c>
      <c r="H4" s="55">
        <v>10</v>
      </c>
      <c r="I4" s="42">
        <f>SUM(D4:H4)</f>
        <v>63.52</v>
      </c>
    </row>
    <row r="5" spans="1:11" x14ac:dyDescent="0.2">
      <c r="A5" s="58" t="s">
        <v>19</v>
      </c>
      <c r="B5" s="58"/>
      <c r="C5" s="58"/>
      <c r="D5" s="55">
        <v>27.48</v>
      </c>
      <c r="E5" s="55">
        <v>15</v>
      </c>
      <c r="F5" s="55">
        <v>5</v>
      </c>
      <c r="G5" s="55">
        <v>10</v>
      </c>
      <c r="H5" s="55">
        <v>8</v>
      </c>
      <c r="I5" s="42">
        <f>SUM(D5:H5)</f>
        <v>65.48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43" spans="1:1" x14ac:dyDescent="0.2">
      <c r="A43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W43" sqref="W43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10.5</v>
      </c>
      <c r="F4" s="55">
        <v>4.5</v>
      </c>
      <c r="G4" s="55">
        <v>8</v>
      </c>
      <c r="H4" s="55">
        <v>8</v>
      </c>
      <c r="I4" s="42">
        <f>SUM(D4:H4)</f>
        <v>63.52</v>
      </c>
    </row>
    <row r="5" spans="1:11" x14ac:dyDescent="0.2">
      <c r="A5" s="58" t="s">
        <v>19</v>
      </c>
      <c r="B5" s="58"/>
      <c r="C5" s="58"/>
      <c r="D5" s="55">
        <v>27.48</v>
      </c>
      <c r="E5" s="55">
        <v>12</v>
      </c>
      <c r="F5" s="55">
        <v>3</v>
      </c>
      <c r="G5" s="55">
        <v>8</v>
      </c>
      <c r="H5" s="55">
        <v>6</v>
      </c>
      <c r="I5" s="42">
        <f>SUM(D5:H5)</f>
        <v>56.480000000000004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44" spans="1:1" x14ac:dyDescent="0.2">
      <c r="A44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I41" sqref="I41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9</v>
      </c>
      <c r="F4" s="55">
        <v>4</v>
      </c>
      <c r="G4" s="55">
        <v>8</v>
      </c>
      <c r="H4" s="55">
        <v>8</v>
      </c>
      <c r="I4" s="42">
        <f>SUM(D4:H4)</f>
        <v>61.52</v>
      </c>
    </row>
    <row r="5" spans="1:11" x14ac:dyDescent="0.2">
      <c r="A5" s="58" t="s">
        <v>19</v>
      </c>
      <c r="B5" s="58"/>
      <c r="C5" s="58"/>
      <c r="D5" s="55">
        <v>27.48</v>
      </c>
      <c r="E5" s="55">
        <v>12</v>
      </c>
      <c r="F5" s="55">
        <v>4</v>
      </c>
      <c r="G5" s="55">
        <v>6</v>
      </c>
      <c r="H5" s="55">
        <v>8</v>
      </c>
      <c r="I5" s="42">
        <f>SUM(D5:H5)</f>
        <v>57.480000000000004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10" spans="1:11" x14ac:dyDescent="0.2">
      <c r="A10" s="50"/>
      <c r="B10" s="51"/>
      <c r="C10" s="51"/>
    </row>
    <row r="11" spans="1:11" x14ac:dyDescent="0.2">
      <c r="A11" s="52"/>
      <c r="B11" s="51"/>
      <c r="C11" s="51"/>
    </row>
    <row r="43" spans="1:1" x14ac:dyDescent="0.2">
      <c r="A43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N12" sqref="N12"/>
    </sheetView>
  </sheetViews>
  <sheetFormatPr defaultRowHeight="15" x14ac:dyDescent="0.2"/>
  <cols>
    <col min="1" max="1" width="33" style="7" customWidth="1"/>
    <col min="2" max="12" width="7.7109375" style="7" customWidth="1"/>
    <col min="13" max="13" width="7" style="7" bestFit="1" customWidth="1"/>
    <col min="14" max="17" width="7.7109375" style="7" customWidth="1"/>
    <col min="18" max="18" width="7.5703125" style="7" customWidth="1"/>
    <col min="19" max="20" width="7.7109375" style="7" customWidth="1"/>
    <col min="21" max="21" width="10.42578125" style="7" bestFit="1" customWidth="1"/>
    <col min="22" max="16384" width="9.140625" style="7"/>
  </cols>
  <sheetData>
    <row r="1" spans="1:24" ht="15.75" x14ac:dyDescent="0.25">
      <c r="A1" s="4" t="s">
        <v>10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6"/>
      <c r="S1" s="6"/>
    </row>
    <row r="2" spans="1:24" ht="6" customHeight="1" x14ac:dyDescent="0.25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</row>
    <row r="3" spans="1:24" ht="15.75" x14ac:dyDescent="0.25">
      <c r="A3" s="60" t="s">
        <v>15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"/>
    </row>
    <row r="4" spans="1:2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  <c r="R4" s="9"/>
    </row>
    <row r="5" spans="1:24" ht="15.75" x14ac:dyDescent="0.25">
      <c r="Q5" s="43"/>
      <c r="R5" s="10"/>
    </row>
    <row r="6" spans="1:24" s="14" customFormat="1" ht="135" customHeight="1" x14ac:dyDescent="0.2">
      <c r="A6" s="11"/>
      <c r="B6" s="13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12</v>
      </c>
      <c r="H6" s="12" t="s">
        <v>13</v>
      </c>
      <c r="I6" s="12" t="s">
        <v>20</v>
      </c>
      <c r="J6" s="12" t="s">
        <v>21</v>
      </c>
      <c r="K6" s="12" t="s">
        <v>22</v>
      </c>
      <c r="L6" s="12" t="s">
        <v>23</v>
      </c>
      <c r="M6" s="12" t="s">
        <v>24</v>
      </c>
      <c r="N6" s="12" t="s">
        <v>25</v>
      </c>
      <c r="O6" s="12" t="s">
        <v>26</v>
      </c>
      <c r="P6" s="12" t="s">
        <v>14</v>
      </c>
      <c r="R6" s="7"/>
      <c r="S6" s="7"/>
      <c r="T6" s="7"/>
      <c r="U6" s="7"/>
      <c r="V6" s="7"/>
      <c r="W6" s="7"/>
      <c r="X6" s="7"/>
    </row>
    <row r="7" spans="1:24" s="18" customFormat="1" ht="16.5" customHeight="1" x14ac:dyDescent="0.2">
      <c r="A7" s="19" t="s">
        <v>16</v>
      </c>
      <c r="B7" s="17">
        <f>'Evaluator 1'!I4</f>
        <v>60.72</v>
      </c>
      <c r="C7" s="16">
        <f>'Evaluator 2'!I4</f>
        <v>70.72</v>
      </c>
      <c r="D7" s="16">
        <f>'Evaluator 3'!I4</f>
        <v>61.52</v>
      </c>
      <c r="E7" s="16">
        <f>'Evaluator 4'!I4</f>
        <v>65.02000000000001</v>
      </c>
      <c r="F7" s="16">
        <f>'Evaluator 5'!I4</f>
        <v>56.220000000000006</v>
      </c>
      <c r="G7" s="16">
        <f>'Evaluator 6'!I4</f>
        <v>56.32</v>
      </c>
      <c r="H7" s="16">
        <f>'Evaluator 7'!I4</f>
        <v>65.52000000000001</v>
      </c>
      <c r="I7" s="16">
        <f>'Evaluator 8'!I4</f>
        <v>68.02000000000001</v>
      </c>
      <c r="J7" s="16">
        <f>'Evaluator 9'!I4</f>
        <v>61.019999999999996</v>
      </c>
      <c r="K7" s="16">
        <f>'Evaluator 10'!I4</f>
        <v>67.52</v>
      </c>
      <c r="L7" s="16">
        <f>'Evaluator 11'!I4</f>
        <v>62.92</v>
      </c>
      <c r="M7" s="16">
        <f>'Evaluator 12'!I4</f>
        <v>63.52</v>
      </c>
      <c r="N7" s="16">
        <f>'Evaluator 13'!I4</f>
        <v>63.52</v>
      </c>
      <c r="O7" s="16">
        <f>'Evaluator 14'!I4</f>
        <v>61.52</v>
      </c>
      <c r="P7" s="16">
        <f>AVERAGE(B7:O7)</f>
        <v>63.148571428571422</v>
      </c>
    </row>
    <row r="8" spans="1:24" s="47" customFormat="1" ht="16.5" customHeight="1" x14ac:dyDescent="0.2">
      <c r="A8" s="48" t="s">
        <v>17</v>
      </c>
      <c r="B8" s="45">
        <f>'Evaluator 1'!I5</f>
        <v>55.529999999999994</v>
      </c>
      <c r="C8" s="46">
        <f>'Evaluator 2'!I5</f>
        <v>65.680000000000007</v>
      </c>
      <c r="D8" s="46">
        <f>'Evaluator 3'!I5</f>
        <v>56.980000000000004</v>
      </c>
      <c r="E8" s="46">
        <f>'Evaluator 4'!I5</f>
        <v>61.480000000000004</v>
      </c>
      <c r="F8" s="46">
        <f>'Evaluator 5'!I5</f>
        <v>44.480000000000004</v>
      </c>
      <c r="G8" s="46">
        <f>'Evaluator 6'!I5</f>
        <v>57.38</v>
      </c>
      <c r="H8" s="46">
        <f>'Evaluator 7'!I5</f>
        <v>52.480000000000004</v>
      </c>
      <c r="I8" s="46">
        <f>'Evaluator 8'!I5</f>
        <v>66.48</v>
      </c>
      <c r="J8" s="46">
        <f>'Evaluator 9'!I5</f>
        <v>58.68</v>
      </c>
      <c r="K8" s="46">
        <f>'Evaluator 10'!I5</f>
        <v>61.78</v>
      </c>
      <c r="L8" s="46">
        <f>'Evaluator 11'!I5</f>
        <v>53.68</v>
      </c>
      <c r="M8" s="46">
        <f>'Evaluator 12'!I5</f>
        <v>65.48</v>
      </c>
      <c r="N8" s="46">
        <f>'Evaluator 13'!I5</f>
        <v>56.480000000000004</v>
      </c>
      <c r="O8" s="46">
        <f>'Evaluator 14'!I5</f>
        <v>57.480000000000004</v>
      </c>
      <c r="P8" s="49">
        <f>AVERAGE(B8:O8)</f>
        <v>58.147857142857148</v>
      </c>
    </row>
    <row r="9" spans="1:24" x14ac:dyDescent="0.2">
      <c r="E9" s="47"/>
      <c r="F9" s="53"/>
      <c r="P9" s="53"/>
    </row>
    <row r="10" spans="1:24" x14ac:dyDescent="0.2">
      <c r="B10" s="40"/>
    </row>
    <row r="11" spans="1:24" x14ac:dyDescent="0.2">
      <c r="A11" s="54"/>
    </row>
    <row r="14" spans="1:24" x14ac:dyDescent="0.2"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26" spans="1:1" x14ac:dyDescent="0.2">
      <c r="A26" s="15"/>
    </row>
    <row r="27" spans="1:1" x14ac:dyDescent="0.2">
      <c r="A27" s="15"/>
    </row>
  </sheetData>
  <mergeCells count="1">
    <mergeCell ref="A3:R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2"/>
  <sheetViews>
    <sheetView tabSelected="1" zoomScale="85" zoomScaleNormal="85" workbookViewId="0">
      <selection activeCell="U20" sqref="U20"/>
    </sheetView>
  </sheetViews>
  <sheetFormatPr defaultRowHeight="12.75" x14ac:dyDescent="0.2"/>
  <cols>
    <col min="1" max="1" width="20.7109375" style="63" customWidth="1"/>
    <col min="2" max="28" width="9.5703125" style="63" customWidth="1"/>
    <col min="29" max="16384" width="9.140625" style="63"/>
  </cols>
  <sheetData>
    <row r="1" spans="1:10" ht="15.75" customHeight="1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15.75" x14ac:dyDescent="0.25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x14ac:dyDescent="0.2">
      <c r="A3" s="66" t="s">
        <v>30</v>
      </c>
      <c r="B3" s="67"/>
      <c r="C3" s="67"/>
      <c r="D3" s="67"/>
    </row>
    <row r="4" spans="1:10" ht="15" customHeight="1" x14ac:dyDescent="0.2">
      <c r="A4" s="68" t="s">
        <v>31</v>
      </c>
      <c r="B4" s="69" t="s">
        <v>32</v>
      </c>
      <c r="C4" s="69"/>
      <c r="D4" s="69"/>
      <c r="E4" s="70"/>
    </row>
    <row r="5" spans="1:10" ht="18" customHeight="1" x14ac:dyDescent="0.25">
      <c r="A5" s="71" t="s">
        <v>33</v>
      </c>
      <c r="B5" s="72"/>
      <c r="C5" s="72"/>
      <c r="D5" s="73"/>
      <c r="E5" s="74"/>
      <c r="F5" s="72"/>
      <c r="G5" s="72"/>
      <c r="H5" s="72"/>
    </row>
    <row r="6" spans="1:10" ht="30" customHeight="1" x14ac:dyDescent="0.25">
      <c r="A6" s="71" t="s">
        <v>34</v>
      </c>
      <c r="B6" s="75"/>
      <c r="C6" s="72"/>
      <c r="D6" s="73"/>
      <c r="E6" s="74"/>
      <c r="F6" s="72"/>
      <c r="G6" s="72"/>
      <c r="H6" s="72"/>
    </row>
    <row r="7" spans="1:10" ht="15" customHeight="1" x14ac:dyDescent="0.2">
      <c r="A7" s="72"/>
      <c r="B7" s="72"/>
      <c r="C7" s="72"/>
      <c r="D7" s="72"/>
      <c r="E7" s="72"/>
      <c r="F7" s="72"/>
      <c r="G7" s="72"/>
      <c r="H7" s="72"/>
    </row>
    <row r="8" spans="1:10" ht="15" customHeight="1" x14ac:dyDescent="0.2">
      <c r="A8" s="72"/>
      <c r="B8" s="72"/>
      <c r="C8" s="72"/>
      <c r="D8" s="72"/>
      <c r="E8" s="72"/>
      <c r="F8" s="72"/>
      <c r="G8" s="72"/>
      <c r="H8" s="72"/>
    </row>
    <row r="9" spans="1:10" ht="15" customHeight="1" x14ac:dyDescent="0.2"/>
    <row r="10" spans="1:10" ht="15" customHeight="1" x14ac:dyDescent="0.2"/>
    <row r="11" spans="1:10" ht="15" customHeight="1" x14ac:dyDescent="0.25">
      <c r="B11" s="76"/>
    </row>
    <row r="12" spans="1:10" ht="15" customHeight="1" x14ac:dyDescent="0.25">
      <c r="B12" s="76"/>
    </row>
    <row r="13" spans="1:10" ht="15" customHeight="1" x14ac:dyDescent="0.25">
      <c r="B13" s="76"/>
    </row>
    <row r="14" spans="1:10" ht="15" customHeight="1" x14ac:dyDescent="0.25">
      <c r="B14" s="76"/>
    </row>
    <row r="15" spans="1:10" ht="15" customHeight="1" x14ac:dyDescent="0.2"/>
    <row r="16" spans="1:10" ht="15" customHeight="1" x14ac:dyDescent="0.2"/>
    <row r="17" spans="1:28" ht="15" customHeight="1" x14ac:dyDescent="0.2"/>
    <row r="18" spans="1:28" ht="11.25" customHeight="1" thickBot="1" x14ac:dyDescent="0.25"/>
    <row r="19" spans="1:28" s="77" customFormat="1" ht="13.5" thickBot="1" x14ac:dyDescent="0.25">
      <c r="B19" s="78" t="s">
        <v>35</v>
      </c>
      <c r="C19" s="79"/>
      <c r="D19" s="80"/>
      <c r="E19" s="78" t="s">
        <v>36</v>
      </c>
      <c r="F19" s="79"/>
      <c r="G19" s="80"/>
      <c r="H19" s="78" t="s">
        <v>37</v>
      </c>
      <c r="I19" s="79"/>
      <c r="J19" s="80"/>
      <c r="K19" s="78" t="s">
        <v>38</v>
      </c>
      <c r="L19" s="79"/>
      <c r="M19" s="80"/>
      <c r="N19" s="78" t="s">
        <v>39</v>
      </c>
      <c r="O19" s="79"/>
      <c r="P19" s="80"/>
    </row>
    <row r="20" spans="1:28" s="77" customFormat="1" ht="270" customHeight="1" x14ac:dyDescent="0.2">
      <c r="B20" s="81" t="s">
        <v>47</v>
      </c>
      <c r="C20" s="82"/>
      <c r="D20" s="83"/>
      <c r="E20" s="84" t="s">
        <v>40</v>
      </c>
      <c r="F20" s="82"/>
      <c r="G20" s="83"/>
      <c r="H20" s="84" t="s">
        <v>41</v>
      </c>
      <c r="I20" s="85"/>
      <c r="J20" s="86"/>
      <c r="K20" s="84" t="s">
        <v>42</v>
      </c>
      <c r="L20" s="82"/>
      <c r="M20" s="83"/>
      <c r="N20" s="84" t="s">
        <v>43</v>
      </c>
      <c r="O20" s="82"/>
      <c r="P20" s="83"/>
    </row>
    <row r="21" spans="1:28" s="91" customFormat="1" ht="11.25" customHeight="1" x14ac:dyDescent="0.2">
      <c r="A21" s="87"/>
      <c r="B21" s="88" t="s">
        <v>44</v>
      </c>
      <c r="C21" s="89"/>
      <c r="D21" s="90"/>
      <c r="E21" s="88" t="s">
        <v>44</v>
      </c>
      <c r="F21" s="89"/>
      <c r="G21" s="90"/>
      <c r="H21" s="88" t="s">
        <v>44</v>
      </c>
      <c r="I21" s="89"/>
      <c r="J21" s="90"/>
      <c r="K21" s="88" t="s">
        <v>44</v>
      </c>
      <c r="L21" s="89"/>
      <c r="M21" s="90"/>
      <c r="N21" s="88" t="s">
        <v>44</v>
      </c>
      <c r="O21" s="89"/>
      <c r="P21" s="90"/>
    </row>
    <row r="22" spans="1:28" s="91" customFormat="1" x14ac:dyDescent="0.2">
      <c r="A22" s="92" t="s">
        <v>16</v>
      </c>
      <c r="B22" s="93"/>
      <c r="C22" s="94"/>
      <c r="D22" s="95"/>
      <c r="E22" s="93"/>
      <c r="F22" s="94"/>
      <c r="G22" s="95"/>
      <c r="H22" s="93"/>
      <c r="I22" s="94"/>
      <c r="J22" s="95"/>
      <c r="K22" s="93"/>
      <c r="L22" s="94"/>
      <c r="M22" s="95"/>
      <c r="N22" s="93"/>
      <c r="O22" s="94"/>
      <c r="P22" s="95"/>
    </row>
    <row r="23" spans="1:28" s="91" customFormat="1" x14ac:dyDescent="0.2">
      <c r="A23" s="96" t="s">
        <v>17</v>
      </c>
      <c r="B23" s="97"/>
      <c r="C23" s="98"/>
      <c r="D23" s="99"/>
      <c r="E23" s="97"/>
      <c r="F23" s="98"/>
      <c r="G23" s="99"/>
      <c r="H23" s="97"/>
      <c r="I23" s="98"/>
      <c r="J23" s="99"/>
      <c r="K23" s="97"/>
      <c r="L23" s="98"/>
      <c r="M23" s="99"/>
      <c r="N23" s="97"/>
      <c r="O23" s="98"/>
      <c r="P23" s="99"/>
    </row>
    <row r="24" spans="1:28" s="101" customFormat="1" ht="7.5" customHeight="1" x14ac:dyDescent="0.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</row>
    <row r="25" spans="1:28" s="102" customFormat="1" ht="6.75" customHeight="1" x14ac:dyDescent="0.2"/>
    <row r="27" spans="1:28" x14ac:dyDescent="0.2">
      <c r="A27" s="103"/>
      <c r="G27" s="104"/>
      <c r="H27" s="104"/>
    </row>
    <row r="28" spans="1:28" x14ac:dyDescent="0.2">
      <c r="A28" s="105" t="s">
        <v>45</v>
      </c>
      <c r="G28" s="104"/>
      <c r="H28" s="104"/>
      <c r="I28" s="104"/>
      <c r="J28" s="104"/>
    </row>
    <row r="29" spans="1:28" ht="15" x14ac:dyDescent="0.25">
      <c r="A29" s="106"/>
      <c r="B29" s="106"/>
      <c r="C29" s="106"/>
      <c r="E29" s="107"/>
      <c r="G29" s="104"/>
      <c r="H29" s="104"/>
      <c r="I29" s="104"/>
      <c r="J29" s="104"/>
    </row>
    <row r="30" spans="1:28" ht="15" x14ac:dyDescent="0.25">
      <c r="A30" s="108"/>
      <c r="B30" s="108"/>
      <c r="C30" s="108"/>
      <c r="E30" s="107"/>
      <c r="G30" s="104"/>
      <c r="H30" s="104"/>
      <c r="I30" s="104"/>
      <c r="J30" s="104"/>
    </row>
    <row r="31" spans="1:28" ht="15" x14ac:dyDescent="0.25">
      <c r="A31" s="108"/>
      <c r="B31" s="108"/>
      <c r="C31" s="108"/>
      <c r="E31" s="107"/>
      <c r="G31" s="104"/>
      <c r="H31" s="104"/>
      <c r="I31" s="104"/>
      <c r="J31" s="104"/>
    </row>
    <row r="32" spans="1:28" ht="15" x14ac:dyDescent="0.25">
      <c r="A32" s="108"/>
      <c r="B32" s="108"/>
      <c r="C32" s="108"/>
      <c r="E32" s="107"/>
      <c r="G32" s="104"/>
      <c r="H32" s="104"/>
      <c r="I32" s="104"/>
      <c r="J32" s="104"/>
    </row>
    <row r="33" spans="1:13" s="109" customFormat="1" ht="15" x14ac:dyDescent="0.25">
      <c r="A33" s="108"/>
      <c r="B33" s="108"/>
      <c r="C33" s="108"/>
      <c r="E33" s="110"/>
      <c r="G33" s="111"/>
      <c r="H33" s="111"/>
      <c r="I33" s="111"/>
      <c r="J33" s="111"/>
    </row>
    <row r="34" spans="1:13" ht="15" x14ac:dyDescent="0.25">
      <c r="A34" s="108"/>
      <c r="B34" s="108"/>
      <c r="C34" s="108"/>
      <c r="E34" s="107"/>
      <c r="G34" s="104"/>
      <c r="H34" s="104"/>
      <c r="I34" s="104"/>
      <c r="J34" s="104"/>
    </row>
    <row r="35" spans="1:13" x14ac:dyDescent="0.2">
      <c r="A35" s="108"/>
      <c r="B35" s="108"/>
      <c r="C35" s="108"/>
      <c r="G35" s="104"/>
      <c r="H35" s="104"/>
      <c r="I35" s="104"/>
      <c r="J35" s="104"/>
    </row>
    <row r="36" spans="1:13" ht="15" x14ac:dyDescent="0.25">
      <c r="A36" s="108"/>
      <c r="B36" s="108"/>
      <c r="C36" s="112"/>
      <c r="I36" s="104"/>
      <c r="J36" s="104"/>
      <c r="K36" s="104"/>
      <c r="L36" s="104"/>
      <c r="M36" s="104"/>
    </row>
    <row r="37" spans="1:13" ht="15" x14ac:dyDescent="0.25">
      <c r="A37" s="108"/>
      <c r="B37" s="108"/>
      <c r="C37" s="112"/>
      <c r="L37" s="104"/>
      <c r="M37" s="104"/>
    </row>
    <row r="38" spans="1:13" ht="15" x14ac:dyDescent="0.25">
      <c r="A38" s="108"/>
      <c r="B38" s="108"/>
      <c r="C38" s="112"/>
      <c r="L38" s="104"/>
      <c r="M38" s="104"/>
    </row>
    <row r="39" spans="1:13" ht="15" x14ac:dyDescent="0.25">
      <c r="A39" s="108"/>
      <c r="B39" s="108"/>
      <c r="C39" s="112"/>
      <c r="L39" s="104"/>
      <c r="M39" s="104"/>
    </row>
    <row r="40" spans="1:13" ht="15" x14ac:dyDescent="0.25">
      <c r="A40" s="108"/>
      <c r="B40" s="108"/>
      <c r="C40" s="112"/>
    </row>
    <row r="41" spans="1:13" ht="15" x14ac:dyDescent="0.25">
      <c r="A41" s="108"/>
      <c r="B41" s="108"/>
      <c r="C41" s="112"/>
    </row>
    <row r="42" spans="1:13" ht="15" x14ac:dyDescent="0.25">
      <c r="A42" s="108"/>
      <c r="B42" s="108"/>
      <c r="C42" s="112"/>
    </row>
    <row r="52" spans="1:1" x14ac:dyDescent="0.2">
      <c r="A52" s="113" t="s">
        <v>46</v>
      </c>
    </row>
  </sheetData>
  <mergeCells count="29">
    <mergeCell ref="B23:D23"/>
    <mergeCell ref="E23:G23"/>
    <mergeCell ref="H23:J23"/>
    <mergeCell ref="K23:M23"/>
    <mergeCell ref="N23:P23"/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K19:M19"/>
    <mergeCell ref="N19:P19"/>
    <mergeCell ref="B20:D20"/>
    <mergeCell ref="E20:G20"/>
    <mergeCell ref="H20:J20"/>
    <mergeCell ref="K20:M20"/>
    <mergeCell ref="N20:P20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D41" sqref="D41"/>
    </sheetView>
  </sheetViews>
  <sheetFormatPr defaultRowHeight="12.75" x14ac:dyDescent="0.2"/>
  <cols>
    <col min="4" max="4" width="9.28515625" customWidth="1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29"/>
      <c r="B2" s="30"/>
      <c r="C2" s="28"/>
      <c r="D2" s="28"/>
      <c r="E2" s="28"/>
      <c r="F2" s="28"/>
      <c r="G2" s="30"/>
      <c r="H2" s="28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41">
        <v>15</v>
      </c>
      <c r="F4" s="41">
        <v>4.4000000000000004</v>
      </c>
      <c r="G4" s="41">
        <v>8.8000000000000007</v>
      </c>
      <c r="H4" s="41">
        <v>10</v>
      </c>
      <c r="I4" s="42">
        <f>SUM(D4:H4)</f>
        <v>70.72</v>
      </c>
      <c r="J4" s="3"/>
      <c r="K4" s="3"/>
    </row>
    <row r="5" spans="1:11" x14ac:dyDescent="0.2">
      <c r="A5" s="58" t="s">
        <v>19</v>
      </c>
      <c r="B5" s="58"/>
      <c r="C5" s="58"/>
      <c r="D5" s="55">
        <v>27.48</v>
      </c>
      <c r="E5" s="41">
        <v>13.2</v>
      </c>
      <c r="F5" s="41">
        <v>5</v>
      </c>
      <c r="G5" s="41">
        <v>10</v>
      </c>
      <c r="H5" s="41">
        <v>10</v>
      </c>
      <c r="I5" s="42">
        <f>SUM(D5:H5)</f>
        <v>65.680000000000007</v>
      </c>
      <c r="J5" s="3"/>
      <c r="K5" s="3"/>
    </row>
    <row r="6" spans="1:11" x14ac:dyDescent="0.2">
      <c r="A6" s="58"/>
      <c r="B6" s="58"/>
      <c r="C6" s="58"/>
      <c r="D6" s="28"/>
      <c r="E6" s="28"/>
      <c r="F6" s="28"/>
      <c r="G6" s="28"/>
      <c r="H6" s="38"/>
      <c r="I6" s="3"/>
      <c r="J6" s="3"/>
      <c r="K6" s="3"/>
    </row>
    <row r="7" spans="1:11" x14ac:dyDescent="0.2">
      <c r="A7" s="58"/>
      <c r="B7" s="58"/>
      <c r="C7" s="58"/>
      <c r="D7" s="28"/>
      <c r="E7" s="28"/>
      <c r="F7" s="28"/>
      <c r="G7" s="28"/>
      <c r="H7" s="38"/>
      <c r="I7" s="3"/>
      <c r="J7" s="3"/>
      <c r="K7" s="3"/>
    </row>
    <row r="8" spans="1:11" x14ac:dyDescent="0.2">
      <c r="A8" s="58"/>
      <c r="B8" s="58"/>
      <c r="C8" s="58"/>
      <c r="D8" s="28"/>
      <c r="E8" s="28"/>
      <c r="F8" s="28"/>
      <c r="G8" s="28"/>
      <c r="H8" s="38"/>
      <c r="I8" s="3"/>
      <c r="J8" s="3"/>
      <c r="K8" s="3"/>
    </row>
    <row r="9" spans="1:11" x14ac:dyDescent="0.2">
      <c r="A9" s="58"/>
      <c r="B9" s="58"/>
      <c r="C9" s="58"/>
      <c r="D9" s="28"/>
      <c r="E9" s="28"/>
      <c r="F9" s="28"/>
      <c r="G9" s="28"/>
      <c r="H9" s="38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I13" s="3"/>
      <c r="J13" s="3"/>
    </row>
    <row r="14" spans="1:11" x14ac:dyDescent="0.2">
      <c r="A14" s="3"/>
      <c r="B14" s="3"/>
      <c r="C14" s="3"/>
      <c r="D14" s="3"/>
      <c r="E14" s="3"/>
      <c r="F14" s="3"/>
      <c r="G14" s="3"/>
      <c r="I14" s="3"/>
      <c r="J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42" spans="1:1" x14ac:dyDescent="0.2">
      <c r="A42" t="s">
        <v>27</v>
      </c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G46" sqref="G46"/>
    </sheetView>
  </sheetViews>
  <sheetFormatPr defaultRowHeight="12.75" x14ac:dyDescent="0.2"/>
  <sheetData>
    <row r="1" spans="1:13" ht="15.75" x14ac:dyDescent="0.25">
      <c r="A1" s="59" t="s">
        <v>11</v>
      </c>
      <c r="B1" s="59"/>
      <c r="C1" s="59"/>
      <c r="D1" s="59"/>
      <c r="E1" s="56"/>
      <c r="F1" s="56"/>
      <c r="G1" s="56"/>
      <c r="H1" s="56"/>
      <c r="I1" s="3"/>
    </row>
    <row r="2" spans="1:13" ht="15.75" x14ac:dyDescent="0.25">
      <c r="A2" s="32"/>
      <c r="B2" s="33"/>
      <c r="C2" s="31"/>
      <c r="D2" s="31"/>
      <c r="E2" s="31"/>
      <c r="F2" s="31"/>
      <c r="G2" s="33"/>
      <c r="H2" s="31"/>
      <c r="I2" s="1"/>
    </row>
    <row r="3" spans="1:13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3" x14ac:dyDescent="0.2">
      <c r="A4" s="58" t="s">
        <v>16</v>
      </c>
      <c r="B4" s="58"/>
      <c r="C4" s="58"/>
      <c r="D4" s="55">
        <v>32.520000000000003</v>
      </c>
      <c r="E4" s="41">
        <v>10.5</v>
      </c>
      <c r="F4" s="41">
        <v>3.5</v>
      </c>
      <c r="G4" s="41">
        <v>7</v>
      </c>
      <c r="H4" s="41">
        <v>8</v>
      </c>
      <c r="I4" s="42">
        <f>SUM(D4:H4)</f>
        <v>61.52</v>
      </c>
      <c r="J4" s="3"/>
      <c r="K4" s="3"/>
      <c r="L4" s="3"/>
      <c r="M4" s="3"/>
    </row>
    <row r="5" spans="1:13" x14ac:dyDescent="0.2">
      <c r="A5" s="58" t="s">
        <v>19</v>
      </c>
      <c r="B5" s="58"/>
      <c r="C5" s="58"/>
      <c r="D5" s="55">
        <v>27.48</v>
      </c>
      <c r="E5" s="41">
        <v>12</v>
      </c>
      <c r="F5" s="41">
        <v>3.5</v>
      </c>
      <c r="G5" s="41">
        <v>7</v>
      </c>
      <c r="H5" s="41">
        <v>7</v>
      </c>
      <c r="I5" s="42">
        <f>SUM(D5:H5)</f>
        <v>56.980000000000004</v>
      </c>
      <c r="J5" s="3"/>
      <c r="K5" s="3"/>
      <c r="L5" s="3"/>
      <c r="M5" s="3"/>
    </row>
    <row r="6" spans="1:13" x14ac:dyDescent="0.2">
      <c r="A6" s="58"/>
      <c r="B6" s="58"/>
      <c r="C6" s="58"/>
      <c r="D6" s="31"/>
      <c r="E6" s="31"/>
      <c r="F6" s="31"/>
      <c r="G6" s="31"/>
      <c r="H6" s="38"/>
      <c r="I6" s="3"/>
      <c r="J6" s="3"/>
      <c r="K6" s="3"/>
    </row>
    <row r="7" spans="1:13" x14ac:dyDescent="0.2">
      <c r="A7" s="58"/>
      <c r="B7" s="58"/>
      <c r="C7" s="58"/>
      <c r="D7" s="31"/>
      <c r="E7" s="31"/>
      <c r="F7" s="31"/>
      <c r="G7" s="31"/>
      <c r="H7" s="38"/>
      <c r="I7" s="3"/>
      <c r="J7" s="3"/>
      <c r="K7" s="3"/>
    </row>
    <row r="8" spans="1:13" x14ac:dyDescent="0.2">
      <c r="A8" s="58"/>
      <c r="B8" s="58"/>
      <c r="C8" s="58"/>
      <c r="D8" s="31"/>
      <c r="E8" s="31"/>
      <c r="F8" s="31"/>
      <c r="G8" s="31"/>
      <c r="H8" s="38"/>
      <c r="I8" s="3"/>
      <c r="J8" s="3"/>
      <c r="K8" s="3"/>
    </row>
    <row r="9" spans="1:13" x14ac:dyDescent="0.2">
      <c r="A9" s="58"/>
      <c r="B9" s="58"/>
      <c r="C9" s="58"/>
      <c r="D9" s="31"/>
      <c r="E9" s="31"/>
      <c r="F9" s="31"/>
      <c r="G9" s="31"/>
      <c r="H9" s="38"/>
      <c r="I9" s="3"/>
      <c r="J9" s="3"/>
      <c r="K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3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42" spans="1:1" x14ac:dyDescent="0.2">
      <c r="A42" t="s">
        <v>27</v>
      </c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G42" sqref="G42"/>
    </sheetView>
  </sheetViews>
  <sheetFormatPr defaultRowHeight="12.75" x14ac:dyDescent="0.2"/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  <c r="I1" s="3"/>
    </row>
    <row r="2" spans="1:11" ht="15.75" x14ac:dyDescent="0.25">
      <c r="A2" s="35"/>
      <c r="B2" s="39"/>
      <c r="C2" s="34"/>
      <c r="D2" s="34"/>
      <c r="E2" s="34"/>
      <c r="F2" s="34"/>
      <c r="G2" s="39"/>
      <c r="H2" s="34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41">
        <v>12</v>
      </c>
      <c r="F4" s="41">
        <v>4</v>
      </c>
      <c r="G4" s="41">
        <v>8</v>
      </c>
      <c r="H4" s="41">
        <v>8.5</v>
      </c>
      <c r="I4" s="42">
        <f>SUM(D4:H4)</f>
        <v>65.02000000000001</v>
      </c>
      <c r="J4" s="3"/>
      <c r="K4" s="3"/>
    </row>
    <row r="5" spans="1:11" x14ac:dyDescent="0.2">
      <c r="A5" s="58" t="s">
        <v>19</v>
      </c>
      <c r="B5" s="58"/>
      <c r="C5" s="58"/>
      <c r="D5" s="55">
        <v>27.48</v>
      </c>
      <c r="E5" s="41">
        <v>13.5</v>
      </c>
      <c r="F5" s="41">
        <v>4.5</v>
      </c>
      <c r="G5" s="41">
        <v>8</v>
      </c>
      <c r="H5" s="41">
        <v>8</v>
      </c>
      <c r="I5" s="42">
        <f>SUM(D5:H5)</f>
        <v>61.480000000000004</v>
      </c>
      <c r="J5" s="3"/>
      <c r="K5" s="3"/>
    </row>
    <row r="6" spans="1:11" x14ac:dyDescent="0.2">
      <c r="A6" s="58"/>
      <c r="B6" s="58"/>
      <c r="C6" s="58"/>
      <c r="D6" s="34"/>
      <c r="E6" s="34"/>
      <c r="F6" s="34"/>
      <c r="G6" s="34"/>
      <c r="H6" s="38"/>
      <c r="I6" s="3"/>
      <c r="J6" s="3"/>
      <c r="K6" s="3"/>
    </row>
    <row r="7" spans="1:11" x14ac:dyDescent="0.2">
      <c r="A7" s="58"/>
      <c r="B7" s="58"/>
      <c r="C7" s="58"/>
      <c r="D7" s="34"/>
      <c r="E7" s="34"/>
      <c r="F7" s="34"/>
      <c r="G7" s="34"/>
      <c r="H7" s="38"/>
      <c r="I7" s="3"/>
      <c r="J7" s="3"/>
      <c r="K7" s="3"/>
    </row>
    <row r="8" spans="1:11" x14ac:dyDescent="0.2">
      <c r="A8" s="58"/>
      <c r="B8" s="58"/>
      <c r="C8" s="58"/>
      <c r="D8" s="34"/>
      <c r="E8" s="34"/>
      <c r="F8" s="34"/>
      <c r="G8" s="34"/>
      <c r="H8" s="38"/>
      <c r="I8" s="3"/>
      <c r="J8" s="3"/>
      <c r="K8" s="3"/>
    </row>
    <row r="9" spans="1:11" x14ac:dyDescent="0.2">
      <c r="A9" s="58"/>
      <c r="B9" s="58"/>
      <c r="C9" s="58"/>
      <c r="D9" s="34"/>
      <c r="E9" s="34"/>
      <c r="F9" s="34"/>
      <c r="G9" s="34"/>
      <c r="H9" s="38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43" spans="1:1" x14ac:dyDescent="0.2">
      <c r="A43" t="s">
        <v>27</v>
      </c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F31" sqref="F31"/>
    </sheetView>
  </sheetViews>
  <sheetFormatPr defaultRowHeight="12.75" x14ac:dyDescent="0.2"/>
  <sheetData>
    <row r="1" spans="1:12" ht="15.75" x14ac:dyDescent="0.25">
      <c r="A1" s="59" t="s">
        <v>11</v>
      </c>
      <c r="B1" s="59"/>
      <c r="C1" s="59"/>
      <c r="D1" s="59"/>
      <c r="E1" s="56"/>
      <c r="F1" s="56"/>
      <c r="G1" s="56"/>
      <c r="H1" s="56"/>
      <c r="I1" s="3"/>
    </row>
    <row r="2" spans="1:12" ht="15.75" x14ac:dyDescent="0.25">
      <c r="A2" s="21"/>
      <c r="B2" s="22"/>
      <c r="C2" s="20"/>
      <c r="D2" s="20"/>
      <c r="E2" s="20"/>
      <c r="F2" s="20"/>
      <c r="G2" s="22"/>
      <c r="H2" s="20"/>
      <c r="I2" s="1"/>
    </row>
    <row r="3" spans="1:12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2" x14ac:dyDescent="0.2">
      <c r="A4" s="58" t="s">
        <v>16</v>
      </c>
      <c r="B4" s="58"/>
      <c r="C4" s="58"/>
      <c r="D4" s="55">
        <v>32.520000000000003</v>
      </c>
      <c r="E4" s="55">
        <v>7.2</v>
      </c>
      <c r="F4" s="55">
        <v>3.5</v>
      </c>
      <c r="G4" s="55">
        <v>6</v>
      </c>
      <c r="H4" s="55">
        <v>7</v>
      </c>
      <c r="I4" s="42">
        <f>SUM(D4:H4)</f>
        <v>56.220000000000006</v>
      </c>
      <c r="J4" s="3"/>
      <c r="K4" s="3"/>
    </row>
    <row r="5" spans="1:12" x14ac:dyDescent="0.2">
      <c r="A5" s="58" t="s">
        <v>19</v>
      </c>
      <c r="B5" s="58"/>
      <c r="C5" s="58"/>
      <c r="D5" s="55">
        <v>27.48</v>
      </c>
      <c r="E5" s="55">
        <v>4.5</v>
      </c>
      <c r="F5" s="55">
        <v>2.5</v>
      </c>
      <c r="G5" s="55">
        <v>6</v>
      </c>
      <c r="H5" s="55">
        <v>4</v>
      </c>
      <c r="I5" s="42">
        <f>SUM(D5:H5)</f>
        <v>44.480000000000004</v>
      </c>
      <c r="J5" s="3"/>
      <c r="K5" s="3"/>
    </row>
    <row r="6" spans="1:12" x14ac:dyDescent="0.2">
      <c r="A6" s="58"/>
      <c r="B6" s="58"/>
      <c r="C6" s="58"/>
      <c r="D6" s="20"/>
      <c r="E6" s="20"/>
      <c r="F6" s="20"/>
      <c r="G6" s="20"/>
      <c r="H6" s="38"/>
      <c r="I6" s="3"/>
      <c r="J6" s="3"/>
      <c r="K6" s="3"/>
    </row>
    <row r="7" spans="1:12" x14ac:dyDescent="0.2">
      <c r="A7" s="58"/>
      <c r="B7" s="58"/>
      <c r="C7" s="58"/>
      <c r="D7" s="20"/>
      <c r="E7" s="20"/>
      <c r="F7" s="20"/>
      <c r="G7" s="20"/>
      <c r="H7" s="38"/>
      <c r="I7" s="3"/>
      <c r="J7" s="3"/>
      <c r="K7" s="3"/>
    </row>
    <row r="8" spans="1:12" x14ac:dyDescent="0.2">
      <c r="A8" s="58"/>
      <c r="B8" s="58"/>
      <c r="C8" s="58"/>
      <c r="D8" s="20"/>
      <c r="E8" s="20"/>
      <c r="F8" s="20"/>
      <c r="G8" s="20"/>
      <c r="H8" s="38"/>
      <c r="I8" s="3"/>
      <c r="J8" s="3"/>
      <c r="K8" s="3"/>
    </row>
    <row r="9" spans="1:12" x14ac:dyDescent="0.2">
      <c r="A9" s="58"/>
      <c r="B9" s="58"/>
      <c r="C9" s="58"/>
      <c r="D9" s="20"/>
      <c r="E9" s="20"/>
      <c r="F9" s="20"/>
      <c r="G9" s="20"/>
      <c r="H9" s="38"/>
      <c r="I9" s="3"/>
      <c r="J9" s="3"/>
      <c r="K9" s="3"/>
    </row>
    <row r="10" spans="1:1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x14ac:dyDescent="0.2">
      <c r="A11" s="50"/>
      <c r="B11" s="51"/>
      <c r="C11" s="51"/>
      <c r="D11" s="3"/>
      <c r="E11" s="3"/>
      <c r="F11" s="3"/>
      <c r="G11" s="3"/>
      <c r="H11" s="3"/>
      <c r="I11" s="3"/>
      <c r="J11" s="3"/>
      <c r="K11" s="3"/>
    </row>
    <row r="12" spans="1:12" x14ac:dyDescent="0.2">
      <c r="A12" s="44"/>
      <c r="B12" s="3"/>
      <c r="C12" s="3"/>
      <c r="D12" s="3"/>
      <c r="E12" s="3"/>
      <c r="F12" s="3"/>
      <c r="H12" s="3"/>
      <c r="I12" s="3"/>
      <c r="K12" s="3"/>
      <c r="L12" s="3"/>
    </row>
    <row r="13" spans="1:12" x14ac:dyDescent="0.2">
      <c r="A13" s="3"/>
      <c r="B13" s="3"/>
      <c r="C13" s="3"/>
      <c r="D13" s="3"/>
      <c r="E13" s="3"/>
      <c r="F13" s="3"/>
      <c r="H13" s="3"/>
      <c r="I13" s="3"/>
      <c r="K13" s="3"/>
      <c r="L13" s="3"/>
    </row>
    <row r="14" spans="1: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9">
    <mergeCell ref="E1:H1"/>
    <mergeCell ref="A3:C3"/>
    <mergeCell ref="A4:C4"/>
    <mergeCell ref="A5:C5"/>
    <mergeCell ref="A9:C9"/>
    <mergeCell ref="A6:C6"/>
    <mergeCell ref="A7:C7"/>
    <mergeCell ref="A8:C8"/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A42" sqref="A42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34"/>
      <c r="D2" s="34"/>
      <c r="E2" s="34"/>
      <c r="F2" s="34"/>
      <c r="G2" s="39"/>
      <c r="H2" s="34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9</v>
      </c>
      <c r="F4" s="55">
        <v>4</v>
      </c>
      <c r="G4" s="55">
        <v>6</v>
      </c>
      <c r="H4" s="55">
        <v>4.8</v>
      </c>
      <c r="I4" s="42">
        <f>SUM(D4:H4)</f>
        <v>56.32</v>
      </c>
    </row>
    <row r="5" spans="1:11" x14ac:dyDescent="0.2">
      <c r="A5" s="58" t="s">
        <v>19</v>
      </c>
      <c r="B5" s="58"/>
      <c r="C5" s="58"/>
      <c r="D5" s="55">
        <v>27.48</v>
      </c>
      <c r="E5" s="55">
        <v>10.5</v>
      </c>
      <c r="F5" s="55">
        <v>4.4000000000000004</v>
      </c>
      <c r="G5" s="55">
        <v>8</v>
      </c>
      <c r="H5" s="55">
        <v>7</v>
      </c>
      <c r="I5" s="42">
        <f>SUM(D5:H5)</f>
        <v>57.38</v>
      </c>
    </row>
    <row r="6" spans="1:11" x14ac:dyDescent="0.2">
      <c r="A6" s="58"/>
      <c r="B6" s="58"/>
      <c r="C6" s="58"/>
      <c r="D6" s="34"/>
      <c r="E6" s="34"/>
      <c r="F6" s="34"/>
      <c r="G6" s="34"/>
      <c r="H6" s="38"/>
    </row>
    <row r="7" spans="1:11" x14ac:dyDescent="0.2">
      <c r="A7" s="58"/>
      <c r="B7" s="58"/>
      <c r="C7" s="58"/>
      <c r="D7" s="34"/>
      <c r="E7" s="34"/>
      <c r="F7" s="34"/>
      <c r="G7" s="34"/>
      <c r="H7" s="38"/>
    </row>
    <row r="8" spans="1:11" x14ac:dyDescent="0.2">
      <c r="A8" s="58"/>
      <c r="B8" s="58"/>
      <c r="C8" s="58"/>
      <c r="D8" s="34"/>
      <c r="E8" s="34"/>
      <c r="F8" s="34"/>
      <c r="G8" s="34"/>
      <c r="H8" s="38"/>
    </row>
    <row r="9" spans="1:11" x14ac:dyDescent="0.2">
      <c r="A9" s="58"/>
      <c r="B9" s="58"/>
      <c r="C9" s="58"/>
      <c r="D9" s="34"/>
      <c r="E9" s="34"/>
      <c r="F9" s="34"/>
      <c r="G9" s="34"/>
      <c r="H9" s="38"/>
    </row>
    <row r="42" spans="1:1" x14ac:dyDescent="0.2">
      <c r="A42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K41" sqref="K41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34"/>
      <c r="D2" s="34"/>
      <c r="E2" s="34"/>
      <c r="F2" s="34"/>
      <c r="G2" s="39"/>
      <c r="H2" s="34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13.5</v>
      </c>
      <c r="F4" s="55">
        <v>3.5</v>
      </c>
      <c r="G4" s="55">
        <v>8</v>
      </c>
      <c r="H4" s="55">
        <v>8</v>
      </c>
      <c r="I4" s="42">
        <f>SUM(D4:H4)</f>
        <v>65.52000000000001</v>
      </c>
    </row>
    <row r="5" spans="1:11" x14ac:dyDescent="0.2">
      <c r="A5" s="58" t="s">
        <v>19</v>
      </c>
      <c r="B5" s="58"/>
      <c r="C5" s="58"/>
      <c r="D5" s="55">
        <v>27.48</v>
      </c>
      <c r="E5" s="55">
        <v>9</v>
      </c>
      <c r="F5" s="55">
        <v>4</v>
      </c>
      <c r="G5" s="55">
        <v>6</v>
      </c>
      <c r="H5" s="55">
        <v>6</v>
      </c>
      <c r="I5" s="42">
        <f>SUM(D5:H5)</f>
        <v>52.480000000000004</v>
      </c>
    </row>
    <row r="6" spans="1:11" x14ac:dyDescent="0.2">
      <c r="A6" s="58"/>
      <c r="B6" s="58"/>
      <c r="C6" s="58"/>
      <c r="D6" s="34"/>
      <c r="E6" s="34"/>
      <c r="F6" s="34"/>
      <c r="G6" s="34"/>
      <c r="H6" s="38"/>
    </row>
    <row r="7" spans="1:11" x14ac:dyDescent="0.2">
      <c r="A7" s="58"/>
      <c r="B7" s="58"/>
      <c r="C7" s="58"/>
      <c r="D7" s="34"/>
      <c r="E7" s="34"/>
      <c r="F7" s="34"/>
      <c r="G7" s="34"/>
      <c r="H7" s="38"/>
    </row>
    <row r="8" spans="1:11" x14ac:dyDescent="0.2">
      <c r="A8" s="58"/>
      <c r="B8" s="58"/>
      <c r="C8" s="58"/>
      <c r="D8" s="34"/>
      <c r="E8" s="34"/>
      <c r="F8" s="34"/>
      <c r="G8" s="34"/>
      <c r="H8" s="38"/>
    </row>
    <row r="9" spans="1:11" x14ac:dyDescent="0.2">
      <c r="A9" s="58"/>
      <c r="B9" s="58"/>
      <c r="C9" s="58"/>
      <c r="D9" s="34"/>
      <c r="E9" s="34"/>
      <c r="F9" s="34"/>
      <c r="G9" s="34"/>
      <c r="H9" s="38"/>
    </row>
    <row r="43" spans="1:1" x14ac:dyDescent="0.2">
      <c r="A43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F41" sqref="F41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13.5</v>
      </c>
      <c r="F4" s="55">
        <v>5</v>
      </c>
      <c r="G4" s="55">
        <v>9</v>
      </c>
      <c r="H4" s="55">
        <v>8</v>
      </c>
      <c r="I4" s="42">
        <f>SUM(D4:H4)</f>
        <v>68.02000000000001</v>
      </c>
    </row>
    <row r="5" spans="1:11" x14ac:dyDescent="0.2">
      <c r="A5" s="58" t="s">
        <v>19</v>
      </c>
      <c r="B5" s="58"/>
      <c r="C5" s="58"/>
      <c r="D5" s="55">
        <v>27.48</v>
      </c>
      <c r="E5" s="55">
        <v>15</v>
      </c>
      <c r="F5" s="55">
        <v>5</v>
      </c>
      <c r="G5" s="55">
        <v>10</v>
      </c>
      <c r="H5" s="55">
        <v>9</v>
      </c>
      <c r="I5" s="42">
        <f>SUM(D5:H5)</f>
        <v>66.48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43" spans="1:1" x14ac:dyDescent="0.2">
      <c r="A43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G41" sqref="G41"/>
    </sheetView>
  </sheetViews>
  <sheetFormatPr defaultRowHeight="12.75" x14ac:dyDescent="0.2"/>
  <cols>
    <col min="1" max="16384" width="9.140625" style="3"/>
  </cols>
  <sheetData>
    <row r="1" spans="1:11" ht="15.75" x14ac:dyDescent="0.25">
      <c r="A1" s="59" t="s">
        <v>11</v>
      </c>
      <c r="B1" s="59"/>
      <c r="C1" s="59"/>
      <c r="D1" s="59"/>
      <c r="E1" s="56"/>
      <c r="F1" s="56"/>
      <c r="G1" s="56"/>
      <c r="H1" s="56"/>
    </row>
    <row r="2" spans="1:11" ht="15.75" x14ac:dyDescent="0.25">
      <c r="A2" s="35"/>
      <c r="B2" s="39"/>
      <c r="C2" s="41"/>
      <c r="D2" s="41"/>
      <c r="E2" s="41"/>
      <c r="F2" s="41"/>
      <c r="G2" s="39"/>
      <c r="H2" s="41"/>
      <c r="I2" s="1"/>
    </row>
    <row r="3" spans="1:11" x14ac:dyDescent="0.2">
      <c r="A3" s="57"/>
      <c r="B3" s="57"/>
      <c r="C3" s="57"/>
      <c r="D3" s="36" t="s">
        <v>5</v>
      </c>
      <c r="E3" s="36" t="s">
        <v>6</v>
      </c>
      <c r="F3" s="36" t="s">
        <v>7</v>
      </c>
      <c r="G3" s="36" t="s">
        <v>8</v>
      </c>
      <c r="H3" s="36" t="s">
        <v>18</v>
      </c>
      <c r="I3" s="37" t="s">
        <v>9</v>
      </c>
      <c r="J3" s="2"/>
      <c r="K3" s="2"/>
    </row>
    <row r="4" spans="1:11" x14ac:dyDescent="0.2">
      <c r="A4" s="58" t="s">
        <v>16</v>
      </c>
      <c r="B4" s="58"/>
      <c r="C4" s="58"/>
      <c r="D4" s="55">
        <v>32.520000000000003</v>
      </c>
      <c r="E4" s="55">
        <v>10.199999999999999</v>
      </c>
      <c r="F4" s="55">
        <v>3.5</v>
      </c>
      <c r="G4" s="55">
        <v>6.8</v>
      </c>
      <c r="H4" s="55">
        <v>8</v>
      </c>
      <c r="I4" s="42">
        <f>SUM(D4:H4)</f>
        <v>61.019999999999996</v>
      </c>
    </row>
    <row r="5" spans="1:11" x14ac:dyDescent="0.2">
      <c r="A5" s="58" t="s">
        <v>19</v>
      </c>
      <c r="B5" s="58"/>
      <c r="C5" s="58"/>
      <c r="D5" s="55">
        <v>27.48</v>
      </c>
      <c r="E5" s="55">
        <v>12</v>
      </c>
      <c r="F5" s="55">
        <v>3.8</v>
      </c>
      <c r="G5" s="55">
        <v>6.8</v>
      </c>
      <c r="H5" s="55">
        <v>8.6</v>
      </c>
      <c r="I5" s="42">
        <f>SUM(D5:H5)</f>
        <v>58.68</v>
      </c>
    </row>
    <row r="6" spans="1:11" x14ac:dyDescent="0.2">
      <c r="A6" s="58"/>
      <c r="B6" s="58"/>
      <c r="C6" s="58"/>
      <c r="D6" s="41"/>
      <c r="E6" s="41"/>
      <c r="F6" s="41"/>
      <c r="G6" s="41"/>
      <c r="H6" s="42"/>
    </row>
    <row r="7" spans="1:11" x14ac:dyDescent="0.2">
      <c r="A7" s="58"/>
      <c r="B7" s="58"/>
      <c r="C7" s="58"/>
      <c r="D7" s="41"/>
      <c r="E7" s="41"/>
      <c r="F7" s="41"/>
      <c r="G7" s="41"/>
      <c r="H7" s="42"/>
    </row>
    <row r="8" spans="1:11" x14ac:dyDescent="0.2">
      <c r="A8" s="58"/>
      <c r="B8" s="58"/>
      <c r="C8" s="58"/>
      <c r="D8" s="41"/>
      <c r="E8" s="41"/>
      <c r="F8" s="41"/>
      <c r="G8" s="41"/>
      <c r="H8" s="42"/>
    </row>
    <row r="9" spans="1:11" x14ac:dyDescent="0.2">
      <c r="A9" s="58"/>
      <c r="B9" s="58"/>
      <c r="C9" s="58"/>
      <c r="D9" s="41"/>
      <c r="E9" s="41"/>
      <c r="F9" s="41"/>
      <c r="G9" s="41"/>
      <c r="H9" s="42"/>
    </row>
    <row r="44" spans="1:1" x14ac:dyDescent="0.2">
      <c r="A44" s="3" t="s">
        <v>27</v>
      </c>
    </row>
  </sheetData>
  <mergeCells count="9">
    <mergeCell ref="A7:C7"/>
    <mergeCell ref="A8:C8"/>
    <mergeCell ref="A9:C9"/>
    <mergeCell ref="A1:D1"/>
    <mergeCell ref="E1:H1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Evaluator 9</vt:lpstr>
      <vt:lpstr>Evaluator 10</vt:lpstr>
      <vt:lpstr>Evaluator 11</vt:lpstr>
      <vt:lpstr>Evaluator 12</vt:lpstr>
      <vt:lpstr>Evaluator 13</vt:lpstr>
      <vt:lpstr>Evaluator 14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2020-03-03T20:14:59Z</dcterms:modified>
</cp:coreProperties>
</file>