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979" activeTab="6"/>
  </bookViews>
  <sheets>
    <sheet name="Evaluator 1" sheetId="9" r:id="rId1"/>
    <sheet name="Evaluator 2" sheetId="13" r:id="rId2"/>
    <sheet name="Evaluator 3" sheetId="12" r:id="rId3"/>
    <sheet name="Evaluator 4" sheetId="10" r:id="rId4"/>
    <sheet name="Evaluator 5" sheetId="14" r:id="rId5"/>
    <sheet name="Summary" sheetId="1" r:id="rId6"/>
    <sheet name="Evaluation" sheetId="15"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 l="1"/>
  <c r="F3" i="1"/>
  <c r="E3" i="1"/>
  <c r="C3" i="1"/>
  <c r="F4" i="14"/>
  <c r="F3" i="14"/>
  <c r="F4" i="10"/>
  <c r="E4" i="1" s="1"/>
  <c r="F3" i="10"/>
  <c r="F4" i="12"/>
  <c r="D4" i="1" s="1"/>
  <c r="F3" i="12"/>
  <c r="D3" i="1" s="1"/>
  <c r="F4" i="13"/>
  <c r="C4" i="1" s="1"/>
  <c r="F3" i="13"/>
  <c r="F4" i="9"/>
  <c r="B4" i="1" s="1"/>
  <c r="F3" i="9"/>
  <c r="H4" i="1" l="1"/>
  <c r="B3" i="1" l="1"/>
  <c r="H3" i="1"/>
  <c r="G3" i="1" l="1"/>
  <c r="I3" i="1" s="1"/>
  <c r="G4" i="1"/>
  <c r="I4" i="1" s="1"/>
  <c r="J4" i="1" l="1"/>
  <c r="J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<sst xmlns="http://schemas.openxmlformats.org/spreadsheetml/2006/main" count="84" uniqueCount="37">
  <si>
    <t>Evaluator 2</t>
  </si>
  <si>
    <t>Evaluator 3</t>
  </si>
  <si>
    <t>Evaluator 4</t>
  </si>
  <si>
    <t>Evaluator 5</t>
  </si>
  <si>
    <t>Criteria 1</t>
  </si>
  <si>
    <t>Criteria 2</t>
  </si>
  <si>
    <t>Criteria 3</t>
  </si>
  <si>
    <t>Total</t>
  </si>
  <si>
    <t>RESPONDENT SUMMARY</t>
  </si>
  <si>
    <t>x</t>
  </si>
  <si>
    <t>Average Score (non-financial)</t>
  </si>
  <si>
    <t>Financial</t>
  </si>
  <si>
    <t>Evaluator 1 (PM)</t>
  </si>
  <si>
    <t>Rank</t>
  </si>
  <si>
    <t>Average Criteria 1 Score (Financial)</t>
  </si>
  <si>
    <t>Total Score</t>
  </si>
  <si>
    <t>Nextgen</t>
  </si>
  <si>
    <t>Pointnclick</t>
  </si>
  <si>
    <t xml:space="preserve">EVALUATION SUMMARY - RFP730-21032 Health Center Records Billing 							</t>
  </si>
  <si>
    <t>Criteria 4</t>
  </si>
  <si>
    <t xml:space="preserve">University of Houston Evaluation Matrix </t>
  </si>
  <si>
    <t xml:space="preserve">RFP730-21032 Health Center Records Billing </t>
  </si>
  <si>
    <t>Evaluator 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</si>
  <si>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</si>
  <si>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</si>
  <si>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</si>
  <si>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</si>
  <si>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</si>
  <si>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</si>
  <si>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</si>
  <si>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Criteria 2: Respondent’s demonstrated professional experience performing the requested services in university Health Centers located in an academic setting of similar type and size.  Please provide the names of current clients and number of years that you have been providing these services for each. In addition, please describe your technical service program to respond to issues.</t>
  </si>
  <si>
    <t>Criteria 3: Functional and technical requirements response.</t>
  </si>
  <si>
    <t>Criteria 4: Support, installation, training and upgrade requirements as outlined in the General Requirements section.</t>
  </si>
  <si>
    <t>Points (1-5)</t>
  </si>
  <si>
    <t xml:space="preserve">Committee Members: </t>
  </si>
  <si>
    <t>Updated: 10/19</t>
  </si>
  <si>
    <r>
      <rPr>
        <b/>
        <sz val="8"/>
        <rFont val="Arial"/>
        <family val="2"/>
      </rPr>
      <t xml:space="preserve">Criteria 1: Total install costs of Electronic Medical Records system, annual service fees, installation, licensing/user fees, hosting and training fees and all other associated one-time and reoccurring fees.  </t>
    </r>
    <r>
      <rPr>
        <b/>
        <sz val="8"/>
        <color rgb="FFFF0000"/>
        <rFont val="Arial"/>
        <family val="2"/>
      </rPr>
      <t xml:space="preserve">                        **ONLY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</si>
</sst>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81">
    <xf numFmtId="0" fontId="0" fillId="0" borderId="0" xfId="0"/>
    <xf numFmtId="0" fontId="0" fillId="0" borderId="0" xfId="0"/>
    <xf numFmtId="0" fontId="15" fillId="24" borderId="0" xfId="0" applyFont="1" applyFill="1" applyAlignment="1"/>
    <xf numFmtId="0" fontId="16" fillId="24" borderId="0" xfId="0" applyFont="1" applyFill="1"/>
    <xf numFmtId="0" fontId="16" fillId="24" borderId="0" xfId="0" applyFont="1" applyFill="1" applyBorder="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7" fillId="0" borderId="0" xfId="98" applyFont="1" applyAlignment="1"/>
    <xf numFmtId="0" fontId="38" fillId="0" borderId="10" xfId="102" applyFont="1" applyBorder="1" applyAlignme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98" applyFont="1" applyAlignment="1"/>
    <xf numFmtId="0" fontId="17" fillId="0" borderId="0" xfId="0" applyFont="1"/>
    <xf numFmtId="0" fontId="17" fillId="0" borderId="0" xfId="98" applyFont="1" applyAlignment="1">
      <alignment wrapText="1"/>
    </xf>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applyBorder="1" applyAlignment="1">
      <alignment horizontal="left"/>
    </xf>
    <xf numFmtId="0" fontId="15" fillId="24" borderId="0" xfId="0" applyFont="1" applyFill="1" applyBorder="1"/>
    <xf numFmtId="0" fontId="15"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6"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6" borderId="0" xfId="109" applyFont="1" applyFill="1" applyBorder="1" applyAlignment="1" applyProtection="1">
      <alignment horizontal="center"/>
      <protection locked="0"/>
    </xf>
    <xf numFmtId="164" fontId="44" fillId="0"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6"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1" fillId="24" borderId="0" xfId="108" applyFill="1"/>
    <xf numFmtId="0" fontId="17" fillId="24" borderId="0" xfId="98" applyFont="1" applyFill="1" applyAlignment="1">
      <alignment horizontal="center"/>
    </xf>
    <xf numFmtId="0" fontId="37" fillId="27" borderId="12" xfId="98" applyFont="1" applyFill="1" applyBorder="1" applyAlignment="1">
      <alignment horizontal="left"/>
    </xf>
    <xf numFmtId="0" fontId="37" fillId="27" borderId="13" xfId="98" applyFont="1" applyFill="1" applyBorder="1" applyAlignment="1">
      <alignment horizontal="left"/>
    </xf>
    <xf numFmtId="0" fontId="37" fillId="27"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8" borderId="15" xfId="98" applyFont="1" applyFill="1" applyBorder="1" applyAlignment="1">
      <alignment horizontal="center" wrapText="1"/>
    </xf>
    <xf numFmtId="0" fontId="48" fillId="28" borderId="16" xfId="98" applyFont="1" applyFill="1" applyBorder="1" applyAlignment="1">
      <alignment horizontal="center" wrapText="1"/>
    </xf>
    <xf numFmtId="0" fontId="48" fillId="28" borderId="17" xfId="98" applyFont="1" applyFill="1" applyBorder="1" applyAlignment="1">
      <alignment horizontal="center" wrapText="1"/>
    </xf>
    <xf numFmtId="0" fontId="48" fillId="24" borderId="0" xfId="98" applyFont="1" applyFill="1" applyAlignment="1">
      <alignment horizontal="center" wrapText="1"/>
    </xf>
    <xf numFmtId="0" fontId="46" fillId="0" borderId="18" xfId="98" applyFont="1" applyFill="1" applyBorder="1" applyAlignment="1">
      <alignment wrapText="1"/>
    </xf>
    <xf numFmtId="0" fontId="17" fillId="26" borderId="19" xfId="98" applyFont="1" applyFill="1" applyBorder="1" applyAlignment="1" applyProtection="1">
      <alignment horizontal="center"/>
      <protection locked="0"/>
    </xf>
    <xf numFmtId="0" fontId="17" fillId="26" borderId="18" xfId="98" applyFont="1" applyFill="1" applyBorder="1" applyAlignment="1" applyProtection="1">
      <alignment horizontal="center"/>
      <protection locked="0"/>
    </xf>
    <xf numFmtId="0" fontId="17" fillId="26" borderId="20" xfId="98" applyFont="1" applyFill="1" applyBorder="1" applyAlignment="1" applyProtection="1">
      <alignment horizontal="center"/>
      <protection locked="0"/>
    </xf>
    <xf numFmtId="0" fontId="46" fillId="0" borderId="21" xfId="98" applyFont="1" applyFill="1" applyBorder="1" applyAlignment="1">
      <alignment wrapText="1"/>
    </xf>
    <xf numFmtId="0" fontId="17" fillId="26" borderId="22" xfId="98" applyFont="1" applyFill="1" applyBorder="1" applyAlignment="1" applyProtection="1">
      <alignment horizontal="center"/>
      <protection locked="0"/>
    </xf>
    <xf numFmtId="0" fontId="17" fillId="26" borderId="21" xfId="98" applyFont="1" applyFill="1" applyBorder="1" applyAlignment="1" applyProtection="1">
      <alignment horizontal="center"/>
      <protection locked="0"/>
    </xf>
    <xf numFmtId="0" fontId="17" fillId="26" borderId="23" xfId="98" applyFont="1" applyFill="1" applyBorder="1" applyAlignment="1" applyProtection="1">
      <alignment horizontal="center"/>
      <protection locked="0"/>
    </xf>
    <xf numFmtId="0" fontId="17" fillId="29" borderId="0" xfId="98" applyFont="1" applyFill="1" applyBorder="1"/>
    <xf numFmtId="0" fontId="17" fillId="29" borderId="24"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49" fillId="0" borderId="0" xfId="109" applyFont="1" applyAlignment="1">
      <alignment horizontal="left"/>
    </xf>
    <xf numFmtId="0" fontId="46" fillId="24" borderId="0" xfId="98" applyFont="1" applyFill="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6"/>
  <sheetViews>
    <sheetView workbookViewId="0">
      <selection activeCell="C12" sqref="C12"/>
    </sheetView>
  </sheetViews>
  <sheetFormatPr defaultRowHeight="12.75" x14ac:dyDescent="0.2"/>
  <cols>
    <col min="1" max="1" width="30.5703125" bestFit="1" customWidth="1"/>
    <col min="4" max="4" width="8.85546875" style="1"/>
    <col min="6" max="6" width="9.140625" style="10"/>
  </cols>
  <sheetData>
    <row r="1" spans="1:11" ht="15.75" x14ac:dyDescent="0.25">
      <c r="A1" s="7" t="s">
        <v>8</v>
      </c>
      <c r="B1" s="7"/>
      <c r="C1" s="7"/>
      <c r="D1" s="7"/>
      <c r="E1" s="7"/>
      <c r="F1" s="36"/>
      <c r="G1" s="36"/>
      <c r="H1" s="36"/>
      <c r="I1" s="1"/>
    </row>
    <row r="2" spans="1:11" x14ac:dyDescent="0.2">
      <c r="A2" s="12"/>
      <c r="B2" s="8" t="s">
        <v>4</v>
      </c>
      <c r="C2" s="8" t="s">
        <v>5</v>
      </c>
      <c r="D2" s="8" t="s">
        <v>6</v>
      </c>
      <c r="E2" s="8" t="s">
        <v>19</v>
      </c>
      <c r="F2" s="22" t="s">
        <v>7</v>
      </c>
    </row>
    <row r="3" spans="1:11" x14ac:dyDescent="0.2">
      <c r="A3" s="11" t="s">
        <v>16</v>
      </c>
      <c r="B3" s="9">
        <v>8.4</v>
      </c>
      <c r="C3" s="9">
        <v>12</v>
      </c>
      <c r="D3" s="9">
        <v>8</v>
      </c>
      <c r="E3" s="9">
        <v>8</v>
      </c>
      <c r="F3" s="23">
        <f t="shared" ref="F3:F4" si="0">SUM(C3:E3)</f>
        <v>28</v>
      </c>
    </row>
    <row r="4" spans="1:11" x14ac:dyDescent="0.2">
      <c r="A4" s="11" t="s">
        <v>17</v>
      </c>
      <c r="B4" s="19">
        <v>18</v>
      </c>
      <c r="C4" s="19">
        <v>18</v>
      </c>
      <c r="D4" s="19">
        <v>12</v>
      </c>
      <c r="E4" s="21">
        <v>12</v>
      </c>
      <c r="F4" s="23">
        <f t="shared" si="0"/>
        <v>42</v>
      </c>
      <c r="G4" s="1"/>
      <c r="H4" s="1"/>
      <c r="I4" s="1"/>
    </row>
    <row r="5" spans="1:11" x14ac:dyDescent="0.2">
      <c r="A5" s="1"/>
      <c r="B5" s="1"/>
      <c r="C5" s="1"/>
      <c r="E5" s="1"/>
      <c r="G5" s="1"/>
      <c r="H5" s="1"/>
      <c r="I5" s="1"/>
    </row>
    <row r="6" spans="1:11" x14ac:dyDescent="0.2">
      <c r="A6" s="1"/>
      <c r="B6" s="20" t="s">
        <v>11</v>
      </c>
      <c r="C6" s="1"/>
      <c r="E6" s="1"/>
      <c r="G6" s="1"/>
      <c r="H6" s="1"/>
      <c r="I6" s="1"/>
    </row>
    <row r="7" spans="1:11" x14ac:dyDescent="0.2">
      <c r="A7" s="1"/>
      <c r="B7" s="20"/>
      <c r="C7" s="1"/>
      <c r="E7" s="1"/>
      <c r="G7" s="1"/>
      <c r="H7" s="1"/>
      <c r="I7" s="1"/>
    </row>
    <row r="8" spans="1:11" x14ac:dyDescent="0.2">
      <c r="A8" s="1"/>
      <c r="B8" s="20"/>
      <c r="C8" s="1"/>
      <c r="E8" s="1"/>
      <c r="G8" s="1"/>
      <c r="H8" s="1"/>
      <c r="I8" s="1"/>
    </row>
    <row r="9" spans="1:11" x14ac:dyDescent="0.2">
      <c r="A9" s="1"/>
      <c r="B9" s="20"/>
      <c r="C9" s="1"/>
      <c r="E9" s="1"/>
      <c r="G9" s="1"/>
      <c r="H9" s="1"/>
      <c r="I9" s="1"/>
      <c r="J9" s="1"/>
      <c r="K9" s="1"/>
    </row>
    <row r="10" spans="1:11" x14ac:dyDescent="0.2">
      <c r="A10" s="1"/>
      <c r="B10" s="20"/>
      <c r="C10" s="1"/>
      <c r="E10" s="1"/>
      <c r="G10" s="1"/>
      <c r="H10" s="1"/>
      <c r="I10" s="1"/>
      <c r="J10" s="1"/>
      <c r="K10" s="1"/>
    </row>
    <row r="26" spans="1:1" x14ac:dyDescent="0.2">
      <c r="A26" t="s">
        <v>9</v>
      </c>
    </row>
  </sheetData>
  <mergeCells count="1">
    <mergeCell ref="F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F10" sqref="F10"/>
    </sheetView>
  </sheetViews>
  <sheetFormatPr defaultColWidth="9.140625" defaultRowHeight="12.75" x14ac:dyDescent="0.2"/>
  <cols>
    <col min="1" max="1" width="30.5703125" style="1" bestFit="1" customWidth="1"/>
    <col min="2" max="4" width="9.140625" style="1"/>
    <col min="5" max="5" width="9.140625" style="10"/>
    <col min="6" max="16384" width="9.140625" style="1"/>
  </cols>
  <sheetData>
    <row r="1" spans="1:8" ht="15.75" x14ac:dyDescent="0.25">
      <c r="A1" s="7" t="s">
        <v>8</v>
      </c>
      <c r="B1" s="7"/>
      <c r="C1" s="7"/>
      <c r="D1" s="7"/>
      <c r="E1" s="7"/>
      <c r="F1" s="36"/>
      <c r="G1" s="36"/>
      <c r="H1" s="36"/>
    </row>
    <row r="2" spans="1:8" x14ac:dyDescent="0.2">
      <c r="A2" s="12"/>
      <c r="B2" s="8" t="s">
        <v>4</v>
      </c>
      <c r="C2" s="8" t="s">
        <v>5</v>
      </c>
      <c r="D2" s="8" t="s">
        <v>6</v>
      </c>
      <c r="E2" s="8" t="s">
        <v>19</v>
      </c>
      <c r="F2" s="22" t="s">
        <v>7</v>
      </c>
    </row>
    <row r="3" spans="1:8" x14ac:dyDescent="0.2">
      <c r="A3" s="11" t="s">
        <v>16</v>
      </c>
      <c r="B3" s="9"/>
      <c r="C3" s="9">
        <v>27</v>
      </c>
      <c r="D3" s="9">
        <v>17.600000000000001</v>
      </c>
      <c r="E3" s="9">
        <v>20</v>
      </c>
      <c r="F3" s="23">
        <f t="shared" ref="F3:F4" si="0">SUM(C3:E3)</f>
        <v>64.599999999999994</v>
      </c>
    </row>
    <row r="4" spans="1:8" x14ac:dyDescent="0.2">
      <c r="A4" s="11" t="s">
        <v>17</v>
      </c>
      <c r="B4" s="19"/>
      <c r="C4" s="19">
        <v>27</v>
      </c>
      <c r="D4" s="19">
        <v>20</v>
      </c>
      <c r="E4" s="21">
        <v>20</v>
      </c>
      <c r="F4" s="23">
        <f t="shared" si="0"/>
        <v>67</v>
      </c>
    </row>
    <row r="5" spans="1:8" x14ac:dyDescent="0.2">
      <c r="E5" s="1"/>
      <c r="F5" s="10"/>
    </row>
    <row r="6" spans="1:8" x14ac:dyDescent="0.2">
      <c r="B6" s="20" t="s">
        <v>11</v>
      </c>
      <c r="E6" s="1"/>
      <c r="F6" s="10"/>
    </row>
    <row r="7" spans="1:8" x14ac:dyDescent="0.2">
      <c r="B7" s="20"/>
    </row>
    <row r="8" spans="1:8" x14ac:dyDescent="0.2">
      <c r="B8" s="20"/>
    </row>
    <row r="9" spans="1:8" x14ac:dyDescent="0.2">
      <c r="B9" s="20"/>
    </row>
    <row r="10" spans="1:8" x14ac:dyDescent="0.2">
      <c r="B10" s="20"/>
    </row>
    <row r="26" spans="1:1" x14ac:dyDescent="0.2">
      <c r="A26" s="1" t="s">
        <v>9</v>
      </c>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G9" sqref="G9"/>
    </sheetView>
  </sheetViews>
  <sheetFormatPr defaultColWidth="9.140625" defaultRowHeight="12.75" x14ac:dyDescent="0.2"/>
  <cols>
    <col min="1" max="1" width="30.5703125" style="1" bestFit="1" customWidth="1"/>
    <col min="2" max="2" width="9.140625" style="20"/>
    <col min="3" max="4" width="9.140625" style="1"/>
    <col min="5" max="5" width="9.140625" style="10"/>
    <col min="6" max="16384" width="9.140625" style="1"/>
  </cols>
  <sheetData>
    <row r="1" spans="1:8" ht="15.75" x14ac:dyDescent="0.25">
      <c r="A1" s="7" t="s">
        <v>8</v>
      </c>
      <c r="B1" s="7"/>
      <c r="C1" s="7"/>
      <c r="D1" s="7"/>
      <c r="E1" s="7"/>
      <c r="F1" s="36"/>
      <c r="G1" s="36"/>
      <c r="H1" s="36"/>
    </row>
    <row r="2" spans="1:8" x14ac:dyDescent="0.2">
      <c r="A2" s="12"/>
      <c r="B2" s="8" t="s">
        <v>4</v>
      </c>
      <c r="C2" s="8" t="s">
        <v>5</v>
      </c>
      <c r="D2" s="8" t="s">
        <v>6</v>
      </c>
      <c r="E2" s="8" t="s">
        <v>19</v>
      </c>
      <c r="F2" s="22" t="s">
        <v>7</v>
      </c>
    </row>
    <row r="3" spans="1:8" x14ac:dyDescent="0.2">
      <c r="A3" s="11" t="s">
        <v>16</v>
      </c>
      <c r="B3" s="9"/>
      <c r="C3" s="9">
        <v>6</v>
      </c>
      <c r="D3" s="9">
        <v>9.1999999999999993</v>
      </c>
      <c r="E3" s="9">
        <v>8.4</v>
      </c>
      <c r="F3" s="23">
        <f t="shared" ref="F3:F4" si="0">SUM(C3:E3)</f>
        <v>23.6</v>
      </c>
    </row>
    <row r="4" spans="1:8" x14ac:dyDescent="0.2">
      <c r="A4" s="11" t="s">
        <v>17</v>
      </c>
      <c r="B4" s="19"/>
      <c r="C4" s="19">
        <v>30</v>
      </c>
      <c r="D4" s="19">
        <v>16</v>
      </c>
      <c r="E4" s="21">
        <v>12.8</v>
      </c>
      <c r="F4" s="23">
        <f t="shared" si="0"/>
        <v>58.8</v>
      </c>
    </row>
    <row r="5" spans="1:8" x14ac:dyDescent="0.2">
      <c r="B5" s="1"/>
      <c r="E5" s="1"/>
      <c r="F5" s="10"/>
    </row>
    <row r="6" spans="1:8" x14ac:dyDescent="0.2">
      <c r="B6" s="20" t="s">
        <v>11</v>
      </c>
      <c r="E6" s="1"/>
      <c r="F6" s="10"/>
    </row>
    <row r="26" spans="1:1" x14ac:dyDescent="0.2">
      <c r="A26" s="1" t="s">
        <v>9</v>
      </c>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10" sqref="E10"/>
    </sheetView>
  </sheetViews>
  <sheetFormatPr defaultColWidth="9.140625" defaultRowHeight="12.75" x14ac:dyDescent="0.2"/>
  <cols>
    <col min="1" max="1" width="30.5703125" style="1" bestFit="1" customWidth="1"/>
    <col min="2" max="2" width="9.140625" style="20"/>
    <col min="3" max="4" width="9.140625" style="1"/>
    <col min="5" max="5" width="9.140625" style="10"/>
    <col min="6" max="16384" width="9.140625" style="1"/>
  </cols>
  <sheetData>
    <row r="1" spans="1:8" ht="15.75" x14ac:dyDescent="0.25">
      <c r="A1" s="7" t="s">
        <v>8</v>
      </c>
      <c r="B1" s="7"/>
      <c r="C1" s="7"/>
      <c r="D1" s="7"/>
      <c r="E1" s="7"/>
      <c r="F1" s="36"/>
      <c r="G1" s="36"/>
      <c r="H1" s="36"/>
    </row>
    <row r="2" spans="1:8" x14ac:dyDescent="0.2">
      <c r="A2" s="12"/>
      <c r="B2" s="8" t="s">
        <v>4</v>
      </c>
      <c r="C2" s="8" t="s">
        <v>5</v>
      </c>
      <c r="D2" s="8" t="s">
        <v>6</v>
      </c>
      <c r="E2" s="8" t="s">
        <v>19</v>
      </c>
      <c r="F2" s="22" t="s">
        <v>7</v>
      </c>
    </row>
    <row r="3" spans="1:8" x14ac:dyDescent="0.2">
      <c r="A3" s="11" t="s">
        <v>16</v>
      </c>
      <c r="B3" s="9"/>
      <c r="C3" s="9">
        <v>12</v>
      </c>
      <c r="D3" s="9">
        <v>8</v>
      </c>
      <c r="E3" s="9">
        <v>8</v>
      </c>
      <c r="F3" s="23">
        <f t="shared" ref="F3:F4" si="0">SUM(C3:E3)</f>
        <v>28</v>
      </c>
    </row>
    <row r="4" spans="1:8" x14ac:dyDescent="0.2">
      <c r="A4" s="11" t="s">
        <v>17</v>
      </c>
      <c r="B4" s="19"/>
      <c r="C4" s="19">
        <v>30</v>
      </c>
      <c r="D4" s="19">
        <v>20</v>
      </c>
      <c r="E4" s="21">
        <v>20</v>
      </c>
      <c r="F4" s="23">
        <f t="shared" si="0"/>
        <v>70</v>
      </c>
    </row>
    <row r="5" spans="1:8" x14ac:dyDescent="0.2">
      <c r="B5" s="1"/>
      <c r="E5" s="1"/>
      <c r="F5" s="10"/>
    </row>
    <row r="6" spans="1:8" x14ac:dyDescent="0.2">
      <c r="B6" s="20" t="s">
        <v>11</v>
      </c>
      <c r="E6" s="1"/>
      <c r="F6" s="10"/>
    </row>
    <row r="26" spans="1:1" x14ac:dyDescent="0.2">
      <c r="A26" s="1" t="s">
        <v>9</v>
      </c>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21" sqref="E21"/>
    </sheetView>
  </sheetViews>
  <sheetFormatPr defaultColWidth="9.140625" defaultRowHeight="12.75" x14ac:dyDescent="0.2"/>
  <cols>
    <col min="1" max="1" width="30.5703125" style="1" bestFit="1" customWidth="1"/>
    <col min="2" max="2" width="9.140625" style="20"/>
    <col min="3" max="4" width="9.140625" style="1"/>
    <col min="5" max="5" width="9.140625" style="10"/>
    <col min="6" max="16384" width="9.140625" style="1"/>
  </cols>
  <sheetData>
    <row r="1" spans="1:8" ht="15.75" x14ac:dyDescent="0.25">
      <c r="A1" s="7" t="s">
        <v>8</v>
      </c>
      <c r="B1" s="7"/>
      <c r="C1" s="7"/>
      <c r="D1" s="7"/>
      <c r="E1" s="7"/>
      <c r="F1" s="36"/>
      <c r="G1" s="36"/>
      <c r="H1" s="36"/>
    </row>
    <row r="2" spans="1:8" x14ac:dyDescent="0.2">
      <c r="A2" s="12"/>
      <c r="B2" s="8" t="s">
        <v>4</v>
      </c>
      <c r="C2" s="8" t="s">
        <v>5</v>
      </c>
      <c r="D2" s="8" t="s">
        <v>6</v>
      </c>
      <c r="E2" s="8" t="s">
        <v>19</v>
      </c>
      <c r="F2" s="22" t="s">
        <v>7</v>
      </c>
    </row>
    <row r="3" spans="1:8" x14ac:dyDescent="0.2">
      <c r="A3" s="11" t="s">
        <v>16</v>
      </c>
      <c r="B3" s="9"/>
      <c r="C3" s="9">
        <v>6</v>
      </c>
      <c r="D3" s="9">
        <v>8</v>
      </c>
      <c r="E3" s="9">
        <v>13.6</v>
      </c>
      <c r="F3" s="23">
        <f t="shared" ref="F3:F4" si="0">SUM(C3:E3)</f>
        <v>27.6</v>
      </c>
    </row>
    <row r="4" spans="1:8" x14ac:dyDescent="0.2">
      <c r="A4" s="11" t="s">
        <v>17</v>
      </c>
      <c r="B4" s="19"/>
      <c r="C4" s="19">
        <v>27</v>
      </c>
      <c r="D4" s="19">
        <v>16</v>
      </c>
      <c r="E4" s="21">
        <v>14</v>
      </c>
      <c r="F4" s="23">
        <f t="shared" si="0"/>
        <v>57</v>
      </c>
    </row>
    <row r="5" spans="1:8" x14ac:dyDescent="0.2">
      <c r="B5" s="1"/>
      <c r="E5" s="1"/>
      <c r="F5" s="10"/>
    </row>
    <row r="6" spans="1:8" x14ac:dyDescent="0.2">
      <c r="B6" s="20" t="s">
        <v>11</v>
      </c>
      <c r="E6" s="1"/>
      <c r="F6" s="10"/>
    </row>
    <row r="22" spans="1:1" x14ac:dyDescent="0.2">
      <c r="A22" s="1" t="s">
        <v>9</v>
      </c>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zoomScale="85" zoomScaleNormal="85" workbookViewId="0">
      <selection activeCell="K12" sqref="K12"/>
    </sheetView>
  </sheetViews>
  <sheetFormatPr defaultColWidth="9.140625" defaultRowHeight="15" x14ac:dyDescent="0.2"/>
  <cols>
    <col min="1" max="1" width="35.28515625" style="3" customWidth="1"/>
    <col min="2" max="10" width="7.7109375" style="3" customWidth="1"/>
    <col min="11" max="11" width="7.140625" style="3" bestFit="1" customWidth="1"/>
    <col min="12" max="12" width="6.28515625" style="3" customWidth="1"/>
    <col min="13" max="13" width="9.85546875" style="27" customWidth="1"/>
    <col min="14" max="14" width="6.140625" style="3" customWidth="1"/>
    <col min="15" max="17" width="7.7109375" style="3" customWidth="1"/>
    <col min="18" max="18" width="7.5703125" style="3" customWidth="1"/>
    <col min="19" max="20" width="7.7109375" style="3" customWidth="1"/>
    <col min="21" max="21" width="10.42578125" style="3" bestFit="1" customWidth="1"/>
    <col min="22" max="16384" width="9.140625" style="3"/>
  </cols>
  <sheetData>
    <row r="1" spans="1:19" ht="15.75" x14ac:dyDescent="0.25">
      <c r="A1" s="14" t="s">
        <v>18</v>
      </c>
      <c r="B1" s="14"/>
      <c r="C1" s="14"/>
      <c r="D1" s="14"/>
      <c r="E1" s="14"/>
      <c r="F1" s="14"/>
      <c r="G1" s="14"/>
      <c r="H1" s="14"/>
      <c r="I1" s="14"/>
      <c r="J1" s="14"/>
      <c r="K1" s="14"/>
      <c r="L1" s="14"/>
      <c r="M1" s="24"/>
      <c r="N1" s="14"/>
      <c r="O1" s="13"/>
      <c r="P1" s="13"/>
      <c r="Q1" s="13"/>
      <c r="R1" s="13"/>
      <c r="S1" s="2"/>
    </row>
    <row r="2" spans="1:19" s="5" customFormat="1" ht="255.75" customHeight="1" thickBot="1" x14ac:dyDescent="0.25">
      <c r="A2" s="17"/>
      <c r="B2" s="18" t="s">
        <v>12</v>
      </c>
      <c r="C2" s="18" t="s">
        <v>0</v>
      </c>
      <c r="D2" s="18" t="s">
        <v>1</v>
      </c>
      <c r="E2" s="18" t="s">
        <v>2</v>
      </c>
      <c r="F2" s="18" t="s">
        <v>3</v>
      </c>
      <c r="G2" s="18" t="s">
        <v>10</v>
      </c>
      <c r="H2" s="18" t="s">
        <v>14</v>
      </c>
      <c r="I2" s="25" t="s">
        <v>15</v>
      </c>
      <c r="J2" s="18" t="s">
        <v>13</v>
      </c>
      <c r="K2" s="3"/>
    </row>
    <row r="3" spans="1:19" s="4" customFormat="1" ht="16.5" customHeight="1" x14ac:dyDescent="0.25">
      <c r="A3" s="28" t="s">
        <v>16</v>
      </c>
      <c r="B3" s="16">
        <f>'Evaluator 1'!F3</f>
        <v>28</v>
      </c>
      <c r="C3" s="16">
        <f>'Evaluator 2'!F3</f>
        <v>64.599999999999994</v>
      </c>
      <c r="D3" s="16">
        <f>'Evaluator 3'!F3</f>
        <v>23.6</v>
      </c>
      <c r="E3" s="16">
        <f>'Evaluator 4'!F3</f>
        <v>28</v>
      </c>
      <c r="F3" s="16">
        <f>'Evaluator 5'!F3</f>
        <v>27.6</v>
      </c>
      <c r="G3" s="15">
        <f>AVERAGE(B3:F3)</f>
        <v>34.36</v>
      </c>
      <c r="H3" s="15">
        <f>'Evaluator 1'!B3</f>
        <v>8.4</v>
      </c>
      <c r="I3" s="26">
        <f t="shared" ref="I3:I4" si="0">SUM(G3,H3)</f>
        <v>42.76</v>
      </c>
      <c r="J3" s="29">
        <f>_xlfn.RANK.EQ(I3,$I$3:$I$4,0)</f>
        <v>2</v>
      </c>
    </row>
    <row r="4" spans="1:19" s="35" customFormat="1" ht="15.75" x14ac:dyDescent="0.25">
      <c r="A4" s="30" t="s">
        <v>17</v>
      </c>
      <c r="B4" s="31">
        <f>'Evaluator 1'!F4</f>
        <v>42</v>
      </c>
      <c r="C4" s="31">
        <f>'Evaluator 2'!F4</f>
        <v>67</v>
      </c>
      <c r="D4" s="31">
        <f>'Evaluator 3'!F4</f>
        <v>58.8</v>
      </c>
      <c r="E4" s="31">
        <f>'Evaluator 4'!F4</f>
        <v>70</v>
      </c>
      <c r="F4" s="31">
        <f>'Evaluator 5'!F4</f>
        <v>57</v>
      </c>
      <c r="G4" s="32">
        <f>AVERAGE(B4:F4)</f>
        <v>58.96</v>
      </c>
      <c r="H4" s="32">
        <f>'Evaluator 1'!B4</f>
        <v>18</v>
      </c>
      <c r="I4" s="33">
        <f t="shared" si="0"/>
        <v>76.960000000000008</v>
      </c>
      <c r="J4" s="34">
        <f>_xlfn.RANK.EQ(I4,$I$3:$I$4,0)</f>
        <v>1</v>
      </c>
    </row>
    <row r="5" spans="1:19" x14ac:dyDescent="0.2">
      <c r="A5" s="6"/>
    </row>
  </sheetData>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tabSelected="1" zoomScaleNormal="100" workbookViewId="0">
      <selection activeCell="A22" sqref="A22:G27"/>
    </sheetView>
  </sheetViews>
  <sheetFormatPr defaultColWidth="9.140625" defaultRowHeight="12.75" x14ac:dyDescent="0.2"/>
  <cols>
    <col min="1" max="1" width="20.7109375" style="39" customWidth="1"/>
    <col min="2" max="28" width="9.5703125" style="39" customWidth="1"/>
    <col min="29" max="16384" width="9.140625" style="39"/>
  </cols>
  <sheetData>
    <row r="1" spans="1:13" ht="15.75" customHeight="1" x14ac:dyDescent="0.25">
      <c r="A1" s="37" t="s">
        <v>20</v>
      </c>
      <c r="B1" s="37"/>
      <c r="C1" s="37"/>
      <c r="D1" s="37"/>
      <c r="E1" s="37"/>
      <c r="F1" s="37"/>
      <c r="G1" s="37"/>
      <c r="H1" s="37"/>
      <c r="I1" s="37"/>
      <c r="J1" s="38"/>
    </row>
    <row r="2" spans="1:13" ht="15.75" x14ac:dyDescent="0.25">
      <c r="A2" s="40" t="s">
        <v>21</v>
      </c>
      <c r="B2" s="40"/>
      <c r="C2" s="40"/>
      <c r="D2" s="40"/>
      <c r="E2" s="40"/>
      <c r="F2" s="40"/>
      <c r="G2" s="40"/>
      <c r="H2" s="40"/>
      <c r="I2" s="40"/>
      <c r="J2" s="41"/>
    </row>
    <row r="3" spans="1:13" x14ac:dyDescent="0.2">
      <c r="A3" s="42" t="s">
        <v>22</v>
      </c>
      <c r="B3" s="43"/>
      <c r="C3" s="43"/>
      <c r="D3" s="43"/>
    </row>
    <row r="4" spans="1:13" ht="15" customHeight="1" x14ac:dyDescent="0.2">
      <c r="A4" s="42" t="s">
        <v>23</v>
      </c>
      <c r="B4" s="44">
        <v>44274</v>
      </c>
      <c r="C4" s="44"/>
      <c r="D4" s="44"/>
      <c r="E4" s="45"/>
    </row>
    <row r="5" spans="1:13" ht="20.25" customHeight="1" x14ac:dyDescent="0.25">
      <c r="A5" s="46" t="s">
        <v>24</v>
      </c>
      <c r="B5" s="46"/>
      <c r="C5" s="47"/>
      <c r="D5" s="47"/>
      <c r="E5" s="47"/>
      <c r="F5" s="47"/>
      <c r="G5" s="47"/>
      <c r="H5" s="48"/>
      <c r="I5" s="48"/>
    </row>
    <row r="6" spans="1:13" ht="24.75" customHeight="1" thickBot="1" x14ac:dyDescent="0.25">
      <c r="A6" s="49"/>
      <c r="B6" s="50" t="s">
        <v>25</v>
      </c>
      <c r="C6" s="50"/>
      <c r="D6" s="50"/>
      <c r="E6" s="50"/>
      <c r="F6" s="50"/>
      <c r="G6" s="50"/>
      <c r="H6" s="50"/>
      <c r="I6" s="50"/>
    </row>
    <row r="7" spans="1:13" ht="15" customHeight="1" x14ac:dyDescent="0.25">
      <c r="B7" s="51"/>
    </row>
    <row r="8" spans="1:13" ht="15" customHeight="1" x14ac:dyDescent="0.25">
      <c r="B8" s="51"/>
    </row>
    <row r="9" spans="1:13" ht="15" customHeight="1" x14ac:dyDescent="0.25">
      <c r="B9" s="51"/>
    </row>
    <row r="10" spans="1:13" ht="15" customHeight="1" x14ac:dyDescent="0.2"/>
    <row r="11" spans="1:13" ht="11.25" customHeight="1" thickBot="1" x14ac:dyDescent="0.25"/>
    <row r="12" spans="1:13" s="52" customFormat="1" ht="13.5" thickBot="1" x14ac:dyDescent="0.25">
      <c r="B12" s="53" t="s">
        <v>26</v>
      </c>
      <c r="C12" s="54"/>
      <c r="D12" s="55"/>
      <c r="E12" s="53" t="s">
        <v>27</v>
      </c>
      <c r="F12" s="54"/>
      <c r="G12" s="55"/>
      <c r="H12" s="53" t="s">
        <v>28</v>
      </c>
      <c r="I12" s="54"/>
      <c r="J12" s="55"/>
      <c r="K12" s="53" t="s">
        <v>29</v>
      </c>
      <c r="L12" s="54"/>
      <c r="M12" s="55"/>
    </row>
    <row r="13" spans="1:13" s="52" customFormat="1" ht="112.5" customHeight="1" x14ac:dyDescent="0.2">
      <c r="B13" s="56" t="s">
        <v>36</v>
      </c>
      <c r="C13" s="57"/>
      <c r="D13" s="58"/>
      <c r="E13" s="59" t="s">
        <v>30</v>
      </c>
      <c r="F13" s="57"/>
      <c r="G13" s="58"/>
      <c r="H13" s="59" t="s">
        <v>31</v>
      </c>
      <c r="I13" s="57"/>
      <c r="J13" s="58"/>
      <c r="K13" s="59" t="s">
        <v>32</v>
      </c>
      <c r="L13" s="57"/>
      <c r="M13" s="58"/>
    </row>
    <row r="14" spans="1:13" s="64" customFormat="1" ht="11.25" customHeight="1" x14ac:dyDescent="0.2">
      <c r="A14" s="60"/>
      <c r="B14" s="61" t="s">
        <v>33</v>
      </c>
      <c r="C14" s="62"/>
      <c r="D14" s="63"/>
      <c r="E14" s="61" t="s">
        <v>33</v>
      </c>
      <c r="F14" s="62"/>
      <c r="G14" s="63"/>
      <c r="H14" s="61" t="s">
        <v>33</v>
      </c>
      <c r="I14" s="62"/>
      <c r="J14" s="63"/>
      <c r="K14" s="61" t="s">
        <v>33</v>
      </c>
      <c r="L14" s="62"/>
      <c r="M14" s="63"/>
    </row>
    <row r="15" spans="1:13" s="64" customFormat="1" x14ac:dyDescent="0.2">
      <c r="A15" s="65" t="s">
        <v>16</v>
      </c>
      <c r="B15" s="66"/>
      <c r="C15" s="67"/>
      <c r="D15" s="68"/>
      <c r="E15" s="66"/>
      <c r="F15" s="67"/>
      <c r="G15" s="68"/>
      <c r="H15" s="66"/>
      <c r="I15" s="67"/>
      <c r="J15" s="68"/>
      <c r="K15" s="66"/>
      <c r="L15" s="67"/>
      <c r="M15" s="68"/>
    </row>
    <row r="16" spans="1:13" s="64" customFormat="1" x14ac:dyDescent="0.2">
      <c r="A16" s="69" t="s">
        <v>17</v>
      </c>
      <c r="B16" s="70"/>
      <c r="C16" s="71"/>
      <c r="D16" s="72"/>
      <c r="E16" s="70"/>
      <c r="F16" s="71"/>
      <c r="G16" s="72"/>
      <c r="H16" s="70"/>
      <c r="I16" s="71"/>
      <c r="J16" s="72"/>
      <c r="K16" s="70"/>
      <c r="L16" s="71"/>
      <c r="M16" s="72"/>
    </row>
    <row r="17" spans="1:28" s="74" customFormat="1" ht="7.5" customHeight="1" x14ac:dyDescent="0.2">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row>
    <row r="18" spans="1:28" s="75" customFormat="1" ht="6.75" customHeight="1" x14ac:dyDescent="0.2"/>
    <row r="20" spans="1:28" x14ac:dyDescent="0.2">
      <c r="A20" s="76"/>
      <c r="G20" s="77"/>
      <c r="H20" s="77"/>
    </row>
    <row r="21" spans="1:28" x14ac:dyDescent="0.2">
      <c r="A21" s="78" t="s">
        <v>34</v>
      </c>
      <c r="G21" s="77"/>
      <c r="H21" s="77"/>
      <c r="I21" s="77"/>
      <c r="J21" s="77"/>
    </row>
    <row r="22" spans="1:28" x14ac:dyDescent="0.2">
      <c r="A22" s="79"/>
      <c r="B22" s="79"/>
      <c r="D22" s="79"/>
      <c r="G22" s="77"/>
      <c r="H22" s="77"/>
      <c r="I22" s="77"/>
      <c r="J22" s="77"/>
    </row>
    <row r="23" spans="1:28" x14ac:dyDescent="0.2">
      <c r="A23" s="79"/>
      <c r="B23" s="79"/>
      <c r="D23" s="79"/>
      <c r="G23" s="77"/>
      <c r="H23" s="77"/>
      <c r="I23" s="77"/>
      <c r="J23" s="77"/>
    </row>
    <row r="24" spans="1:28" x14ac:dyDescent="0.2">
      <c r="A24" s="79"/>
      <c r="B24" s="79"/>
      <c r="D24" s="79"/>
      <c r="G24" s="77"/>
      <c r="H24" s="77"/>
      <c r="I24" s="77"/>
      <c r="J24" s="77"/>
    </row>
    <row r="25" spans="1:28" x14ac:dyDescent="0.2">
      <c r="A25" s="79"/>
      <c r="B25" s="79"/>
      <c r="D25" s="79"/>
      <c r="G25" s="77"/>
      <c r="H25" s="77"/>
      <c r="I25" s="77"/>
      <c r="J25" s="77"/>
    </row>
    <row r="26" spans="1:28" x14ac:dyDescent="0.2">
      <c r="A26" s="79"/>
      <c r="B26" s="79"/>
      <c r="D26" s="79"/>
      <c r="G26" s="77"/>
      <c r="H26" s="77"/>
      <c r="I26" s="77"/>
      <c r="J26" s="77"/>
    </row>
    <row r="27" spans="1:28" x14ac:dyDescent="0.2">
      <c r="G27" s="77"/>
      <c r="H27" s="77"/>
      <c r="I27" s="77"/>
      <c r="J27" s="77"/>
    </row>
    <row r="28" spans="1:28" x14ac:dyDescent="0.2">
      <c r="G28" s="77"/>
      <c r="H28" s="77"/>
      <c r="I28" s="77"/>
      <c r="J28" s="77"/>
    </row>
    <row r="29" spans="1:28" x14ac:dyDescent="0.2">
      <c r="I29" s="77"/>
      <c r="J29" s="77"/>
      <c r="K29" s="77"/>
      <c r="L29" s="77"/>
    </row>
    <row r="30" spans="1:28" x14ac:dyDescent="0.2">
      <c r="I30" s="77"/>
      <c r="J30" s="77"/>
      <c r="K30" s="77"/>
      <c r="L30" s="77"/>
      <c r="M30" s="77"/>
    </row>
    <row r="31" spans="1:28" x14ac:dyDescent="0.2">
      <c r="L31" s="77"/>
      <c r="M31" s="77"/>
    </row>
    <row r="32" spans="1:28" x14ac:dyDescent="0.2">
      <c r="L32" s="77"/>
      <c r="M32" s="77"/>
    </row>
    <row r="33" spans="1:13" x14ac:dyDescent="0.2">
      <c r="L33" s="77"/>
      <c r="M33" s="77"/>
    </row>
    <row r="34" spans="1:13" x14ac:dyDescent="0.2">
      <c r="L34" s="77"/>
      <c r="M34" s="77"/>
    </row>
    <row r="44" spans="1:13" x14ac:dyDescent="0.2">
      <c r="A44" s="80" t="s">
        <v>35</v>
      </c>
    </row>
  </sheetData>
  <mergeCells count="26">
    <mergeCell ref="B16:D16"/>
    <mergeCell ref="E16:G16"/>
    <mergeCell ref="H16:J16"/>
    <mergeCell ref="K16:M16"/>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2021-04-05T21:55:56Z</dcterms:modified>
</cp:coreProperties>
</file>