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hsa1\finance\PURCHASING_New\03_Active Procurement\FY2022\Formal Solicitations\RFP730-22037 Campus Cabling, AV Security Systems - ERIC SHEN\Evaluations\"/>
    </mc:Choice>
  </mc:AlternateContent>
  <bookViews>
    <workbookView xWindow="-105" yWindow="-105" windowWidth="23250" windowHeight="12570" tabRatio="979"/>
  </bookViews>
  <sheets>
    <sheet name="1" sheetId="9" r:id="rId1"/>
    <sheet name="2" sheetId="13" r:id="rId2"/>
    <sheet name="3" sheetId="12" r:id="rId3"/>
    <sheet name="4" sheetId="10" r:id="rId4"/>
    <sheet name="5" sheetId="14" r:id="rId5"/>
    <sheet name="6" sheetId="15" r:id="rId6"/>
    <sheet name="Summary" sheetId="1" r:id="rId7"/>
    <sheet name="Evaluation Section A Cabling" sheetId="16" r:id="rId8"/>
    <sheet name="Evaluation Section B Security" sheetId="17" r:id="rId9"/>
    <sheet name="Evaluation Section C AV" sheetId="18" r:id="rId10"/>
  </sheets>
  <calcPr calcId="162913"/>
</workbook>
</file>

<file path=xl/calcChain.xml><?xml version="1.0" encoding="utf-8"?>
<calcChain xmlns="http://schemas.openxmlformats.org/spreadsheetml/2006/main">
  <c r="F3" i="1" l="1"/>
  <c r="F4" i="1"/>
  <c r="F5" i="1"/>
  <c r="F6" i="1"/>
  <c r="F7" i="1"/>
  <c r="F8" i="1"/>
  <c r="F9" i="1"/>
  <c r="I26" i="1" l="1"/>
  <c r="A22" i="1"/>
  <c r="A23" i="1"/>
  <c r="A24" i="1"/>
  <c r="A25" i="1"/>
  <c r="A26" i="1"/>
  <c r="A21" i="1"/>
  <c r="I25" i="1"/>
  <c r="I13" i="1" l="1"/>
  <c r="I22" i="1"/>
  <c r="I23" i="1"/>
  <c r="I24" i="1"/>
  <c r="I21" i="1"/>
  <c r="I14" i="1"/>
  <c r="I15" i="1"/>
  <c r="I16" i="1"/>
  <c r="I17" i="1"/>
  <c r="I18" i="1"/>
  <c r="I4" i="1"/>
  <c r="I5" i="1"/>
  <c r="I6" i="1"/>
  <c r="I7" i="1"/>
  <c r="I8" i="1"/>
  <c r="I9" i="1"/>
  <c r="I3" i="1"/>
  <c r="H27" i="15"/>
  <c r="G26" i="1" s="1"/>
  <c r="H26" i="15"/>
  <c r="G25" i="1" s="1"/>
  <c r="H25" i="15"/>
  <c r="G24" i="1" s="1"/>
  <c r="H24" i="15"/>
  <c r="G23" i="1" s="1"/>
  <c r="H23" i="15"/>
  <c r="G22" i="1" s="1"/>
  <c r="H22" i="15"/>
  <c r="G21" i="1" s="1"/>
  <c r="H18" i="15"/>
  <c r="G18" i="1" s="1"/>
  <c r="H17" i="15"/>
  <c r="G17" i="1" s="1"/>
  <c r="H16" i="15"/>
  <c r="G16" i="1" s="1"/>
  <c r="H15" i="15"/>
  <c r="G15" i="1" s="1"/>
  <c r="H14" i="15"/>
  <c r="G14" i="1" s="1"/>
  <c r="H13" i="15"/>
  <c r="G13" i="1" s="1"/>
  <c r="G9" i="15"/>
  <c r="G9" i="1" s="1"/>
  <c r="G8" i="15"/>
  <c r="G8" i="1" s="1"/>
  <c r="G7" i="15"/>
  <c r="G7" i="1" s="1"/>
  <c r="G6" i="15"/>
  <c r="G6" i="1" s="1"/>
  <c r="G5" i="15"/>
  <c r="G5" i="1" s="1"/>
  <c r="G4" i="15"/>
  <c r="G4" i="1" s="1"/>
  <c r="G3" i="15"/>
  <c r="G3" i="1" s="1"/>
  <c r="H27" i="14"/>
  <c r="F26" i="1" s="1"/>
  <c r="H26" i="14"/>
  <c r="F25" i="1" s="1"/>
  <c r="H25" i="14"/>
  <c r="F24" i="1" s="1"/>
  <c r="H24" i="14"/>
  <c r="F23" i="1" s="1"/>
  <c r="H23" i="14"/>
  <c r="F22" i="1" s="1"/>
  <c r="H22" i="14"/>
  <c r="F21" i="1" s="1"/>
  <c r="H18" i="14"/>
  <c r="F18" i="1" s="1"/>
  <c r="H17" i="14"/>
  <c r="F17" i="1" s="1"/>
  <c r="H16" i="14"/>
  <c r="F16" i="1" s="1"/>
  <c r="H15" i="14"/>
  <c r="F15" i="1" s="1"/>
  <c r="H14" i="14"/>
  <c r="F14" i="1" s="1"/>
  <c r="H13" i="14"/>
  <c r="F13" i="1" s="1"/>
  <c r="H27" i="10"/>
  <c r="E26" i="1" s="1"/>
  <c r="H26" i="10"/>
  <c r="E25" i="1" s="1"/>
  <c r="H25" i="10"/>
  <c r="E24" i="1" s="1"/>
  <c r="H24" i="10"/>
  <c r="E23" i="1" s="1"/>
  <c r="H23" i="10"/>
  <c r="E22" i="1" s="1"/>
  <c r="H22" i="10"/>
  <c r="E21" i="1" s="1"/>
  <c r="H18" i="10"/>
  <c r="E18" i="1" s="1"/>
  <c r="H17" i="10"/>
  <c r="E17" i="1" s="1"/>
  <c r="H16" i="10"/>
  <c r="E16" i="1" s="1"/>
  <c r="H15" i="10"/>
  <c r="E15" i="1" s="1"/>
  <c r="H14" i="10"/>
  <c r="E14" i="1" s="1"/>
  <c r="H13" i="10"/>
  <c r="E13" i="1" s="1"/>
  <c r="H27" i="12"/>
  <c r="D26" i="1" s="1"/>
  <c r="H26" i="12"/>
  <c r="D25" i="1" s="1"/>
  <c r="H25" i="12"/>
  <c r="D24" i="1" s="1"/>
  <c r="H24" i="12"/>
  <c r="D23" i="1" s="1"/>
  <c r="H23" i="12"/>
  <c r="D22" i="1" s="1"/>
  <c r="H22" i="12"/>
  <c r="D21" i="1" s="1"/>
  <c r="H18" i="12"/>
  <c r="D18" i="1" s="1"/>
  <c r="H17" i="12"/>
  <c r="D17" i="1" s="1"/>
  <c r="H16" i="12"/>
  <c r="D16" i="1" s="1"/>
  <c r="H15" i="12"/>
  <c r="D15" i="1" s="1"/>
  <c r="H14" i="12"/>
  <c r="D14" i="1" s="1"/>
  <c r="H13" i="12"/>
  <c r="D13" i="1" s="1"/>
  <c r="G9" i="12"/>
  <c r="D9" i="1" s="1"/>
  <c r="G8" i="12"/>
  <c r="D8" i="1" s="1"/>
  <c r="G7" i="12"/>
  <c r="D7" i="1" s="1"/>
  <c r="G6" i="12"/>
  <c r="D6" i="1" s="1"/>
  <c r="G5" i="12"/>
  <c r="D5" i="1" s="1"/>
  <c r="G4" i="12"/>
  <c r="D4" i="1" s="1"/>
  <c r="G3" i="12"/>
  <c r="D3" i="1" s="1"/>
  <c r="H27" i="13"/>
  <c r="C26" i="1" s="1"/>
  <c r="H26" i="13"/>
  <c r="C25" i="1" s="1"/>
  <c r="H25" i="13"/>
  <c r="C24" i="1" s="1"/>
  <c r="H24" i="13"/>
  <c r="C23" i="1" s="1"/>
  <c r="H23" i="13"/>
  <c r="C22" i="1" s="1"/>
  <c r="H22" i="13"/>
  <c r="C21" i="1" s="1"/>
  <c r="H18" i="13"/>
  <c r="C18" i="1" s="1"/>
  <c r="H17" i="13"/>
  <c r="C17" i="1" s="1"/>
  <c r="H16" i="13"/>
  <c r="C16" i="1" s="1"/>
  <c r="H15" i="13"/>
  <c r="C15" i="1" s="1"/>
  <c r="H14" i="13"/>
  <c r="C14" i="1" s="1"/>
  <c r="H13" i="13"/>
  <c r="C13" i="1" s="1"/>
  <c r="G4" i="9"/>
  <c r="B4" i="1" s="1"/>
  <c r="G5" i="9"/>
  <c r="B5" i="1" s="1"/>
  <c r="G6" i="9"/>
  <c r="B6" i="1" s="1"/>
  <c r="G7" i="9"/>
  <c r="B7" i="1" s="1"/>
  <c r="G8" i="9"/>
  <c r="B8" i="1" s="1"/>
  <c r="G9" i="9"/>
  <c r="B9" i="1" s="1"/>
  <c r="G3" i="9"/>
  <c r="B3" i="1" s="1"/>
  <c r="H23" i="9"/>
  <c r="B22" i="1" s="1"/>
  <c r="H24" i="9"/>
  <c r="B23" i="1" s="1"/>
  <c r="H25" i="9"/>
  <c r="B24" i="1" s="1"/>
  <c r="H26" i="9"/>
  <c r="B25" i="1" s="1"/>
  <c r="H27" i="9"/>
  <c r="B26" i="1" s="1"/>
  <c r="H22" i="9"/>
  <c r="B21" i="1" s="1"/>
  <c r="H14" i="9"/>
  <c r="B14" i="1" s="1"/>
  <c r="H15" i="9"/>
  <c r="B15" i="1" s="1"/>
  <c r="H16" i="9"/>
  <c r="B16" i="1" s="1"/>
  <c r="H17" i="9"/>
  <c r="B17" i="1" s="1"/>
  <c r="H18" i="9"/>
  <c r="B18" i="1" s="1"/>
  <c r="H13" i="9"/>
  <c r="B13" i="1" s="1"/>
  <c r="A14" i="1"/>
  <c r="A15" i="1"/>
  <c r="A16" i="1"/>
  <c r="A17" i="1"/>
  <c r="A18" i="1"/>
  <c r="A13" i="1"/>
  <c r="A4" i="1"/>
  <c r="A5" i="1"/>
  <c r="A6" i="1"/>
  <c r="A7" i="1"/>
  <c r="A8" i="1"/>
  <c r="A9" i="1"/>
  <c r="A3" i="1"/>
  <c r="H26" i="1" l="1"/>
  <c r="J26" i="1" s="1"/>
  <c r="H13" i="1"/>
  <c r="J13" i="1" s="1"/>
  <c r="H24" i="1"/>
  <c r="J24" i="1" s="1"/>
  <c r="H25" i="1"/>
  <c r="J25" i="1" s="1"/>
  <c r="H16" i="1"/>
  <c r="J16" i="1" s="1"/>
  <c r="H18" i="1"/>
  <c r="J18" i="1" s="1"/>
  <c r="H14" i="1"/>
  <c r="J14" i="1" s="1"/>
  <c r="H21" i="1"/>
  <c r="J21" i="1" s="1"/>
  <c r="H22" i="1"/>
  <c r="J22" i="1" s="1"/>
  <c r="H23" i="1"/>
  <c r="J23" i="1" s="1"/>
  <c r="H15" i="1"/>
  <c r="J15" i="1" s="1"/>
  <c r="H17" i="1"/>
  <c r="J17" i="1" s="1"/>
  <c r="K24" i="1" l="1"/>
  <c r="K26" i="1"/>
  <c r="K25" i="1"/>
  <c r="K22" i="1"/>
  <c r="K23" i="1"/>
  <c r="K21" i="1"/>
  <c r="K17" i="1"/>
  <c r="K15" i="1"/>
  <c r="K14" i="1"/>
  <c r="K18" i="1"/>
  <c r="K16" i="1"/>
  <c r="K13" i="1"/>
  <c r="G3" i="13" l="1"/>
  <c r="C3" i="1" s="1"/>
  <c r="G9" i="13"/>
  <c r="C9" i="1" s="1"/>
  <c r="G4" i="13"/>
  <c r="C4" i="1" s="1"/>
  <c r="G6" i="13"/>
  <c r="C6" i="1" s="1"/>
  <c r="G8" i="13"/>
  <c r="C8" i="1" s="1"/>
  <c r="G5" i="13"/>
  <c r="C5" i="1" s="1"/>
  <c r="G7" i="13"/>
  <c r="C7" i="1" s="1"/>
  <c r="G8" i="10"/>
  <c r="E8" i="1" s="1"/>
  <c r="G7" i="10"/>
  <c r="E7" i="1" s="1"/>
  <c r="G3" i="10"/>
  <c r="E3" i="1" s="1"/>
  <c r="G4" i="10"/>
  <c r="E4" i="1" s="1"/>
  <c r="G6" i="10"/>
  <c r="E6" i="1" s="1"/>
  <c r="G5" i="10"/>
  <c r="E5" i="1" s="1"/>
  <c r="G9" i="10"/>
  <c r="E9" i="1" s="1"/>
  <c r="G8" i="14"/>
  <c r="G7" i="14"/>
  <c r="G6" i="14"/>
  <c r="H6" i="1"/>
  <c r="J6" i="1" s="1"/>
  <c r="G4" i="14"/>
  <c r="G3" i="14"/>
  <c r="G5" i="14"/>
  <c r="G9" i="14"/>
  <c r="H4" i="1" l="1"/>
  <c r="J4" i="1" s="1"/>
  <c r="H9" i="1"/>
  <c r="J9" i="1" s="1"/>
  <c r="H5" i="1"/>
  <c r="J5" i="1" s="1"/>
  <c r="H3" i="1"/>
  <c r="J3" i="1" s="1"/>
  <c r="H8" i="1"/>
  <c r="J8" i="1" s="1"/>
  <c r="H7" i="1"/>
  <c r="J7" i="1" s="1"/>
  <c r="K4" i="1" l="1"/>
  <c r="K8" i="1"/>
  <c r="K6" i="1"/>
  <c r="K7" i="1"/>
  <c r="K9" i="1"/>
  <c r="K3" i="1"/>
  <c r="K5" i="1"/>
</calcChain>
</file>

<file path=xl/comments1.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comments2.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comments3.xml><?xml version="1.0" encoding="utf-8"?>
<comments xmlns="http://schemas.openxmlformats.org/spreadsheetml/2006/main">
  <authors>
    <author>Jamil, Hasan R</author>
  </authors>
  <commentList>
    <comment ref="A5" authorId="0" shapeId="0">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<sst xmlns="http://schemas.openxmlformats.org/spreadsheetml/2006/main" count="365" uniqueCount="68">
  <si>
    <t>Evaluator 2</t>
  </si>
  <si>
    <t>Evaluator 3</t>
  </si>
  <si>
    <t>Evaluator 4</t>
  </si>
  <si>
    <t>Evaluator 5</t>
  </si>
  <si>
    <t>Criteria 1</t>
  </si>
  <si>
    <t>Criteria 2</t>
  </si>
  <si>
    <t>Criteria 3</t>
  </si>
  <si>
    <t>Total</t>
  </si>
  <si>
    <t>RESPONDENT SUMMARY</t>
  </si>
  <si>
    <t>Average Score (non-financial)</t>
  </si>
  <si>
    <t>Evaluator 6</t>
  </si>
  <si>
    <t>Evaluator 1 (PM)</t>
  </si>
  <si>
    <t>Rank</t>
  </si>
  <si>
    <t>Average Criteria 1 Score (Financial)</t>
  </si>
  <si>
    <t>Total Score</t>
  </si>
  <si>
    <t>Criteria 4</t>
  </si>
  <si>
    <t>Evaluation Section A Cabling</t>
  </si>
  <si>
    <t>Dowley</t>
  </si>
  <si>
    <t>E-Tech</t>
  </si>
  <si>
    <t>MCA</t>
  </si>
  <si>
    <t>NCS</t>
  </si>
  <si>
    <t>PCS</t>
  </si>
  <si>
    <t>Triumph Cabling</t>
  </si>
  <si>
    <t>Westco</t>
  </si>
  <si>
    <t>Evaluation Section B Security</t>
  </si>
  <si>
    <t>Evaluation Section C AV</t>
  </si>
  <si>
    <t xml:space="preserve">IES </t>
  </si>
  <si>
    <t>Section A Cabling</t>
  </si>
  <si>
    <t>Section B Security</t>
  </si>
  <si>
    <t>Section C AV</t>
  </si>
  <si>
    <t>Criteria 5</t>
  </si>
  <si>
    <t>Criteria 6</t>
  </si>
  <si>
    <t>RFP730-22037 Campus Cabling, AV Security Systems</t>
  </si>
  <si>
    <t>Updated: 10/19</t>
  </si>
  <si>
    <t xml:space="preserve">Committee Members: </t>
  </si>
  <si>
    <t>Points (1-5)</t>
  </si>
  <si>
    <t>Financial Stability</t>
  </si>
  <si>
    <t>Qualifications (Certifications) and References (HigherEd preferred)</t>
  </si>
  <si>
    <t>Experience in Fiber Installations</t>
  </si>
  <si>
    <t>Experience in Inside-Plant (Moves/Adds/Changes and Projects)</t>
  </si>
  <si>
    <t xml:space="preserve"> Criteria 5</t>
  </si>
  <si>
    <t xml:space="preserve"> Criteria 4</t>
  </si>
  <si>
    <t xml:space="preserve"> Criteria 3</t>
  </si>
  <si>
    <t xml:space="preserve"> Criteria 2</t>
  </si>
  <si>
    <t xml:space="preserve"> Criteria 1</t>
  </si>
  <si>
    <t>SECTION A: STRUCTURAL CABLING</t>
  </si>
  <si>
    <t>By  initialing, I agree that I have read and understood the Nepotism Agreement and have completed the Disclosure Statement form (Part 1: General Information &amp; Part 2: Disclosures).</t>
  </si>
  <si>
    <t>Nepotism Agreement</t>
  </si>
  <si>
    <t>By initialing, I agree that I have read and understood the Non Disclosure Agreement.</t>
  </si>
  <si>
    <t>Non Disclosure Agreement</t>
  </si>
  <si>
    <t>4/21/2022 @ 5:00 PM CST</t>
  </si>
  <si>
    <t>Evaluation Due Date</t>
  </si>
  <si>
    <t>Name</t>
  </si>
  <si>
    <t>RFP730-22037 Campus Cabling, AV, and Security Systems Infrastructure</t>
  </si>
  <si>
    <t>University of Houston Evaluation Matrix $1 Million+</t>
  </si>
  <si>
    <t>Qualifications (Certifications) and References</t>
  </si>
  <si>
    <t>Professional Services and Training</t>
  </si>
  <si>
    <t>Adequate staffing levels for estimates, design, and installations</t>
  </si>
  <si>
    <t>Experience in Security Systems Installations (Moves/Adds/Changes and Projects)</t>
  </si>
  <si>
    <t xml:space="preserve"> Criteria 6</t>
  </si>
  <si>
    <t>SECTION B: SECURITY SYSTEMS (CAMERAS AND INTRUSION DETECTION SYSTEMS)</t>
  </si>
  <si>
    <t>3/23/2022 @ Noon</t>
  </si>
  <si>
    <t>Experience in AV installation for Academic Spaces (traditional classrooms, hyflex/hybrid classrooms, distance learning, and auditoriums) in Higher Education</t>
  </si>
  <si>
    <t>Experience in AV installation for Administrative Spaces (conference rooms) in Higher Education</t>
  </si>
  <si>
    <t>SECTION C: AUDIO/VIDEO INSTALLATION</t>
  </si>
  <si>
    <t>**ONLY EVALUATOR 1 WILL EVALUATE COST - EVERYONE ELSE LEAVE BLANK**
Cost – PRICING (Infrastructure and Services)</t>
  </si>
  <si>
    <t>**ONLYEVALUATOR 1  WILL EVALUATE COST - EVERYONE ELSE LEAVE BLANK**
Cost – PRICING (Infrastructure and Services)</t>
  </si>
  <si>
    <t>**ONLY EVALUATOR 1  WILL EVALUATE COST - EVERYONE ELSE LEAVE BLANK**
Cost – PRICING (Infrastructure and Services)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</si>
</sst>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quot;$&quot;* #,##0.00_);_(&quot;$&quot;* \(#,##0.00\);_(&quot;$&quot;* &quot;-&quot;??_);_(@_)"/>
    <numFmt numFmtId="164" formatCode="[$-F800]dddd\,\ mmmm\ dd\,\ yyyy"/>
  </numFmts>
  <fonts count="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0"/>
      <name val="Arial"/>
      <family val="2"/>
    </font>
    <font>
      <b/>
      <sz val="10"/>
      <color theme="1"/>
      <name val="Arial"/>
      <family val="2"/>
    </font>
    <font>
      <sz val="10"/>
      <color rgb="FFFF0000"/>
      <name val="Arial"/>
      <family val="2"/>
    </font>
    <font>
      <b/>
      <sz val="10"/>
      <color rgb="FFFF0000"/>
      <name val="Arial"/>
      <family val="2"/>
    </font>
    <font>
      <u/>
      <sz val="11"/>
      <color theme="10"/>
      <name val="Calibri"/>
      <family val="2"/>
      <scheme val="minor"/>
    </font>
    <font>
      <b/>
      <sz val="12"/>
      <color rgb="FFFF0000"/>
      <name val="Arial"/>
      <family val="2"/>
    </font>
    <font>
      <sz val="12"/>
      <color rgb="FFFF0000"/>
      <name val="Arial"/>
      <family val="2"/>
    </font>
    <font>
      <b/>
      <sz val="9"/>
      <name val="Arial"/>
      <family val="2"/>
    </font>
    <font>
      <b/>
      <sz val="12"/>
      <color rgb="FF00B050"/>
      <name val="Arial"/>
      <family val="2"/>
    </font>
    <font>
      <sz val="12"/>
      <color rgb="FF00B050"/>
      <name val="Arial"/>
      <family val="2"/>
    </font>
    <font>
      <sz val="10"/>
      <color theme="1"/>
      <name val="Arial"/>
      <family val="2"/>
    </font>
    <font>
      <sz val="8"/>
      <name val="Arial"/>
      <family val="2"/>
    </font>
    <font>
      <b/>
      <sz val="10"/>
      <color rgb="FF000000"/>
      <name val="Arial"/>
      <family val="2"/>
    </font>
    <font>
      <b/>
      <sz val="8"/>
      <name val="Arial"/>
      <family val="2"/>
    </font>
    <font>
      <sz val="9"/>
      <name val="Arial"/>
      <family val="2"/>
    </font>
    <font>
      <b/>
      <u/>
      <sz val="11"/>
      <color theme="10"/>
      <name val="Calibri"/>
      <family val="2"/>
      <scheme val="minor"/>
    </font>
    <font>
      <b/>
      <sz val="9"/>
      <color indexed="81"/>
      <name val="Tahoma"/>
      <family val="2"/>
    </font>
    <font>
      <sz val="9"/>
      <color indexed="81"/>
      <name val="Tahoma"/>
      <family val="2"/>
    </font>
    <font>
      <b/>
      <sz val="10"/>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bgColor indexed="64"/>
      </patternFill>
    </fill>
    <fill>
      <patternFill patternType="solid">
        <fgColor rgb="FFFFFF00"/>
        <bgColor indexed="64"/>
      </patternFill>
    </fill>
    <fill>
      <patternFill patternType="solid">
        <fgColor rgb="FF92D050"/>
        <bgColor indexed="64"/>
      </patternFill>
    </fill>
    <fill>
      <patternFill patternType="solid">
        <fgColor theme="0" tint="-0.34998626667073579"/>
        <bgColor indexed="64"/>
      </patternFill>
    </fill>
    <fill>
      <patternFill patternType="solid">
        <fgColor theme="0" tint="-4.9989318521683403E-2"/>
        <bgColor indexed="64"/>
      </patternFill>
    </fill>
    <fill>
      <patternFill patternType="solid">
        <fgColor theme="0" tint="-0.14999847407452621"/>
        <bgColor indexed="64"/>
      </patternFill>
    </fill>
  </fills>
  <borders count="53">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style="thin">
        <color indexed="64"/>
      </top>
      <bottom/>
      <diagonal/>
    </border>
    <border>
      <left/>
      <right style="medium">
        <color indexed="64"/>
      </right>
      <top style="hair">
        <color indexed="64"/>
      </top>
      <bottom style="hair">
        <color indexed="64"/>
      </bottom>
      <diagonal/>
    </border>
    <border>
      <left/>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bottom style="hair">
        <color indexed="64"/>
      </bottom>
      <diagonal/>
    </border>
    <border>
      <left/>
      <right/>
      <top/>
      <bottom style="hair">
        <color indexed="64"/>
      </bottom>
      <diagonal/>
    </border>
    <border>
      <left style="medium">
        <color indexed="64"/>
      </left>
      <right/>
      <top/>
      <bottom style="hair">
        <color indexed="64"/>
      </bottom>
      <diagonal/>
    </border>
    <border>
      <left/>
      <right style="medium">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medium">
        <color indexed="64"/>
      </right>
      <top style="medium">
        <color indexed="64"/>
      </top>
      <bottom style="medium">
        <color indexed="64"/>
      </bottom>
      <diagonal/>
    </border>
  </borders>
  <cellStyleXfs count="182">
    <xf numFmtId="0" fontId="0" fillId="0" borderId="0"/>
    <xf numFmtId="44" fontId="19" fillId="0" borderId="0" applyFont="0" applyFill="0" applyBorder="0" applyAlignment="0" applyProtection="0"/>
    <xf numFmtId="0" fontId="19" fillId="0" borderId="0"/>
    <xf numFmtId="0" fontId="16" fillId="0" borderId="0"/>
    <xf numFmtId="0" fontId="16" fillId="0" borderId="0"/>
    <xf numFmtId="0" fontId="19" fillId="2" borderId="1" applyNumberFormat="0" applyFont="0" applyAlignment="0" applyProtection="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23" fillId="4" borderId="0" applyNumberFormat="0" applyBorder="0" applyAlignment="0" applyProtection="0"/>
    <xf numFmtId="0" fontId="24" fillId="21" borderId="2" applyNumberFormat="0" applyAlignment="0" applyProtection="0"/>
    <xf numFmtId="0" fontId="25" fillId="22" borderId="3" applyNumberFormat="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8" borderId="2" applyNumberFormat="0" applyAlignment="0" applyProtection="0"/>
    <xf numFmtId="0" fontId="32" fillId="0" borderId="7" applyNumberFormat="0" applyFill="0" applyAlignment="0" applyProtection="0"/>
    <xf numFmtId="0" fontId="33" fillId="23" borderId="0" applyNumberFormat="0" applyBorder="0" applyAlignment="0" applyProtection="0"/>
    <xf numFmtId="0" fontId="20" fillId="2" borderId="1" applyNumberFormat="0" applyFont="0" applyAlignment="0" applyProtection="0"/>
    <xf numFmtId="0" fontId="34" fillId="21" borderId="8" applyNumberForma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0" fontId="15" fillId="0" borderId="0"/>
    <xf numFmtId="0" fontId="21" fillId="3" borderId="0" applyNumberFormat="0" applyBorder="0" applyAlignment="0" applyProtection="0"/>
    <xf numFmtId="0" fontId="21" fillId="4" borderId="0" applyNumberFormat="0" applyBorder="0" applyAlignment="0" applyProtection="0"/>
    <xf numFmtId="0" fontId="21" fillId="5" borderId="0" applyNumberFormat="0" applyBorder="0" applyAlignment="0" applyProtection="0"/>
    <xf numFmtId="0" fontId="21" fillId="6" borderId="0" applyNumberFormat="0" applyBorder="0" applyAlignment="0" applyProtection="0"/>
    <xf numFmtId="0" fontId="21" fillId="7" borderId="0" applyNumberFormat="0" applyBorder="0" applyAlignment="0" applyProtection="0"/>
    <xf numFmtId="0" fontId="21" fillId="8" borderId="0" applyNumberFormat="0" applyBorder="0" applyAlignment="0" applyProtection="0"/>
    <xf numFmtId="0" fontId="21" fillId="9" borderId="0" applyNumberFormat="0" applyBorder="0" applyAlignment="0" applyProtection="0"/>
    <xf numFmtId="0" fontId="21" fillId="10" borderId="0" applyNumberFormat="0" applyBorder="0" applyAlignment="0" applyProtection="0"/>
    <xf numFmtId="0" fontId="21" fillId="11" borderId="0" applyNumberFormat="0" applyBorder="0" applyAlignment="0" applyProtection="0"/>
    <xf numFmtId="0" fontId="21" fillId="6" borderId="0" applyNumberFormat="0" applyBorder="0" applyAlignment="0" applyProtection="0"/>
    <xf numFmtId="0" fontId="21" fillId="9" borderId="0" applyNumberFormat="0" applyBorder="0" applyAlignment="0" applyProtection="0"/>
    <xf numFmtId="0" fontId="21" fillId="12" borderId="0" applyNumberFormat="0" applyBorder="0" applyAlignment="0" applyProtection="0"/>
    <xf numFmtId="0" fontId="22" fillId="13" borderId="0" applyNumberFormat="0" applyBorder="0" applyAlignment="0" applyProtection="0"/>
    <xf numFmtId="0" fontId="22" fillId="10" borderId="0" applyNumberFormat="0" applyBorder="0" applyAlignment="0" applyProtection="0"/>
    <xf numFmtId="0" fontId="22" fillId="11"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16" borderId="0" applyNumberFormat="0" applyBorder="0" applyAlignment="0" applyProtection="0"/>
    <xf numFmtId="0" fontId="22" fillId="17" borderId="0" applyNumberFormat="0" applyBorder="0" applyAlignment="0" applyProtection="0"/>
    <xf numFmtId="0" fontId="22" fillId="18" borderId="0" applyNumberFormat="0" applyBorder="0" applyAlignment="0" applyProtection="0"/>
    <xf numFmtId="0" fontId="22" fillId="19" borderId="0" applyNumberFormat="0" applyBorder="0" applyAlignment="0" applyProtection="0"/>
    <xf numFmtId="0" fontId="22" fillId="14" borderId="0" applyNumberFormat="0" applyBorder="0" applyAlignment="0" applyProtection="0"/>
    <xf numFmtId="0" fontId="22" fillId="15" borderId="0" applyNumberFormat="0" applyBorder="0" applyAlignment="0" applyProtection="0"/>
    <xf numFmtId="0" fontId="22" fillId="20" borderId="0" applyNumberFormat="0" applyBorder="0" applyAlignment="0" applyProtection="0"/>
    <xf numFmtId="0" fontId="23" fillId="4" borderId="0" applyNumberFormat="0" applyBorder="0" applyAlignment="0" applyProtection="0"/>
    <xf numFmtId="0" fontId="24" fillId="21" borderId="2" applyNumberFormat="0" applyAlignment="0" applyProtection="0"/>
    <xf numFmtId="0" fontId="25" fillId="22" borderId="3" applyNumberFormat="0" applyAlignment="0" applyProtection="0"/>
    <xf numFmtId="0" fontId="26" fillId="0" borderId="0" applyNumberFormat="0" applyFill="0" applyBorder="0" applyAlignment="0" applyProtection="0"/>
    <xf numFmtId="0" fontId="27" fillId="5" borderId="0" applyNumberFormat="0" applyBorder="0" applyAlignment="0" applyProtection="0"/>
    <xf numFmtId="0" fontId="28" fillId="0" borderId="4" applyNumberFormat="0" applyFill="0" applyAlignment="0" applyProtection="0"/>
    <xf numFmtId="0" fontId="29" fillId="0" borderId="5" applyNumberFormat="0" applyFill="0" applyAlignment="0" applyProtection="0"/>
    <xf numFmtId="0" fontId="30" fillId="0" borderId="6" applyNumberFormat="0" applyFill="0" applyAlignment="0" applyProtection="0"/>
    <xf numFmtId="0" fontId="30" fillId="0" borderId="0" applyNumberFormat="0" applyFill="0" applyBorder="0" applyAlignment="0" applyProtection="0"/>
    <xf numFmtId="0" fontId="31" fillId="8" borderId="2" applyNumberFormat="0" applyAlignment="0" applyProtection="0"/>
    <xf numFmtId="0" fontId="32" fillId="0" borderId="7" applyNumberFormat="0" applyFill="0" applyAlignment="0" applyProtection="0"/>
    <xf numFmtId="0" fontId="33" fillId="23" borderId="0" applyNumberFormat="0" applyBorder="0" applyAlignment="0" applyProtection="0"/>
    <xf numFmtId="0" fontId="34" fillId="21" borderId="8" applyNumberFormat="0" applyAlignment="0" applyProtection="0"/>
    <xf numFmtId="0" fontId="35" fillId="0" borderId="0" applyNumberFormat="0" applyFill="0" applyBorder="0" applyAlignment="0" applyProtection="0"/>
    <xf numFmtId="0" fontId="36" fillId="0" borderId="9" applyNumberFormat="0" applyFill="0" applyAlignment="0" applyProtection="0"/>
    <xf numFmtId="0" fontId="37" fillId="0" borderId="0" applyNumberFormat="0" applyFill="0" applyBorder="0" applyAlignment="0" applyProtection="0"/>
    <xf numFmtId="0" fontId="19" fillId="0" borderId="0"/>
    <xf numFmtId="0" fontId="19" fillId="2" borderId="1" applyNumberFormat="0" applyFont="0" applyAlignment="0" applyProtection="0"/>
    <xf numFmtId="0" fontId="14" fillId="0" borderId="0"/>
    <xf numFmtId="0" fontId="13" fillId="0" borderId="0"/>
    <xf numFmtId="0" fontId="12" fillId="0" borderId="0"/>
    <xf numFmtId="0" fontId="11" fillId="0" borderId="0"/>
    <xf numFmtId="0" fontId="10" fillId="0" borderId="0"/>
    <xf numFmtId="0" fontId="9" fillId="0" borderId="0"/>
    <xf numFmtId="0" fontId="8" fillId="0" borderId="0"/>
    <xf numFmtId="0" fontId="7" fillId="0" borderId="0"/>
    <xf numFmtId="0" fontId="19" fillId="0" borderId="0"/>
    <xf numFmtId="0" fontId="19" fillId="2" borderId="1" applyNumberFormat="0" applyFont="0" applyAlignment="0" applyProtection="0"/>
    <xf numFmtId="0" fontId="7" fillId="0" borderId="0"/>
    <xf numFmtId="0" fontId="6" fillId="0" borderId="0"/>
    <xf numFmtId="0" fontId="6" fillId="0" borderId="0"/>
    <xf numFmtId="0" fontId="5" fillId="0" borderId="0"/>
    <xf numFmtId="0" fontId="5" fillId="0" borderId="0"/>
    <xf numFmtId="0" fontId="4" fillId="0" borderId="0"/>
    <xf numFmtId="0" fontId="4" fillId="0" borderId="0"/>
    <xf numFmtId="9" fontId="4" fillId="0" borderId="0" applyFont="0" applyFill="0" applyBorder="0" applyAlignment="0" applyProtection="0"/>
    <xf numFmtId="0" fontId="42" fillId="0" borderId="0" applyNumberFormat="0" applyFill="0" applyBorder="0" applyAlignment="0" applyProtection="0"/>
    <xf numFmtId="0" fontId="3" fillId="0" borderId="0"/>
    <xf numFmtId="0" fontId="24" fillId="21" borderId="13" applyNumberFormat="0" applyAlignment="0" applyProtection="0"/>
    <xf numFmtId="0" fontId="24" fillId="21" borderId="13" applyNumberFormat="0" applyAlignment="0" applyProtection="0"/>
    <xf numFmtId="0" fontId="31" fillId="8" borderId="13" applyNumberFormat="0" applyAlignment="0" applyProtection="0"/>
    <xf numFmtId="0" fontId="34" fillId="21" borderId="15" applyNumberFormat="0" applyAlignment="0" applyProtection="0"/>
    <xf numFmtId="0" fontId="19" fillId="2" borderId="14" applyNumberFormat="0" applyFont="0" applyAlignment="0" applyProtection="0"/>
    <xf numFmtId="0" fontId="36" fillId="0" borderId="16" applyNumberFormat="0" applyFill="0" applyAlignment="0" applyProtection="0"/>
    <xf numFmtId="0" fontId="3" fillId="0" borderId="0"/>
    <xf numFmtId="0" fontId="36" fillId="0" borderId="16" applyNumberFormat="0" applyFill="0" applyAlignment="0" applyProtection="0"/>
    <xf numFmtId="0" fontId="19" fillId="2" borderId="14" applyNumberFormat="0" applyFont="0" applyAlignment="0" applyProtection="0"/>
    <xf numFmtId="0" fontId="19" fillId="2" borderId="14" applyNumberFormat="0" applyFont="0" applyAlignment="0" applyProtection="0"/>
    <xf numFmtId="0" fontId="31" fillId="8" borderId="13" applyNumberFormat="0" applyAlignment="0" applyProtection="0"/>
    <xf numFmtId="0" fontId="34" fillId="21" borderId="15" applyNumberFormat="0" applyAlignment="0" applyProtection="0"/>
    <xf numFmtId="9" fontId="3" fillId="0" borderId="0" applyFont="0" applyFill="0" applyBorder="0" applyAlignment="0" applyProtection="0"/>
    <xf numFmtId="0" fontId="2" fillId="0" borderId="0"/>
    <xf numFmtId="0" fontId="24" fillId="21" borderId="17" applyNumberFormat="0" applyAlignment="0" applyProtection="0"/>
    <xf numFmtId="0" fontId="36" fillId="0" borderId="32" applyNumberFormat="0" applyFill="0" applyAlignment="0" applyProtection="0"/>
    <xf numFmtId="0" fontId="19" fillId="2" borderId="26" applyNumberFormat="0" applyFont="0" applyAlignment="0" applyProtection="0"/>
    <xf numFmtId="0" fontId="31" fillId="8" borderId="25" applyNumberFormat="0" applyAlignment="0" applyProtection="0"/>
    <xf numFmtId="0" fontId="24" fillId="21" borderId="17" applyNumberFormat="0" applyAlignment="0" applyProtection="0"/>
    <xf numFmtId="0" fontId="34" fillId="21" borderId="27" applyNumberFormat="0" applyAlignment="0" applyProtection="0"/>
    <xf numFmtId="0" fontId="31" fillId="8" borderId="17" applyNumberFormat="0" applyAlignment="0" applyProtection="0"/>
    <xf numFmtId="0" fontId="34" fillId="21" borderId="19" applyNumberFormat="0" applyAlignment="0" applyProtection="0"/>
    <xf numFmtId="0" fontId="24" fillId="21" borderId="25" applyNumberFormat="0" applyAlignment="0" applyProtection="0"/>
    <xf numFmtId="0" fontId="36" fillId="0" borderId="28" applyNumberFormat="0" applyFill="0" applyAlignment="0" applyProtection="0"/>
    <xf numFmtId="0" fontId="36" fillId="0" borderId="36" applyNumberFormat="0" applyFill="0" applyAlignment="0" applyProtection="0"/>
    <xf numFmtId="0" fontId="19" fillId="2" borderId="18" applyNumberFormat="0" applyFont="0" applyAlignment="0" applyProtection="0"/>
    <xf numFmtId="0" fontId="24" fillId="21" borderId="21" applyNumberFormat="0" applyAlignment="0" applyProtection="0"/>
    <xf numFmtId="0" fontId="19" fillId="2" borderId="30" applyNumberFormat="0" applyFont="0" applyAlignment="0" applyProtection="0"/>
    <xf numFmtId="0" fontId="31" fillId="8" borderId="29" applyNumberFormat="0" applyAlignment="0" applyProtection="0"/>
    <xf numFmtId="0" fontId="36" fillId="0" borderId="20" applyNumberFormat="0" applyFill="0" applyAlignment="0" applyProtection="0"/>
    <xf numFmtId="0" fontId="24" fillId="21" borderId="25" applyNumberFormat="0" applyAlignment="0" applyProtection="0"/>
    <xf numFmtId="0" fontId="2" fillId="0" borderId="0"/>
    <xf numFmtId="0" fontId="24" fillId="21" borderId="33" applyNumberFormat="0" applyAlignment="0" applyProtection="0"/>
    <xf numFmtId="0" fontId="24" fillId="21" borderId="29" applyNumberFormat="0" applyAlignment="0" applyProtection="0"/>
    <xf numFmtId="0" fontId="36" fillId="0" borderId="24" applyNumberFormat="0" applyFill="0" applyAlignment="0" applyProtection="0"/>
    <xf numFmtId="0" fontId="34" fillId="21" borderId="31" applyNumberFormat="0" applyAlignment="0" applyProtection="0"/>
    <xf numFmtId="0" fontId="34" fillId="21" borderId="35" applyNumberFormat="0" applyAlignment="0" applyProtection="0"/>
    <xf numFmtId="0" fontId="36" fillId="0" borderId="20" applyNumberFormat="0" applyFill="0" applyAlignment="0" applyProtection="0"/>
    <xf numFmtId="0" fontId="31" fillId="8" borderId="21" applyNumberFormat="0" applyAlignment="0" applyProtection="0"/>
    <xf numFmtId="0" fontId="24" fillId="21" borderId="21" applyNumberFormat="0" applyAlignment="0" applyProtection="0"/>
    <xf numFmtId="0" fontId="19" fillId="2" borderId="22" applyNumberFormat="0" applyFont="0" applyAlignment="0" applyProtection="0"/>
    <xf numFmtId="0" fontId="31" fillId="8" borderId="29" applyNumberFormat="0" applyAlignment="0" applyProtection="0"/>
    <xf numFmtId="0" fontId="24" fillId="21" borderId="29" applyNumberFormat="0" applyAlignment="0" applyProtection="0"/>
    <xf numFmtId="0" fontId="19" fillId="2" borderId="18" applyNumberFormat="0" applyFont="0" applyAlignment="0" applyProtection="0"/>
    <xf numFmtId="0" fontId="24" fillId="21" borderId="33" applyNumberFormat="0" applyAlignment="0" applyProtection="0"/>
    <xf numFmtId="0" fontId="34" fillId="21" borderId="23" applyNumberFormat="0" applyAlignment="0" applyProtection="0"/>
    <xf numFmtId="0" fontId="31" fillId="8" borderId="25" applyNumberFormat="0" applyAlignment="0" applyProtection="0"/>
    <xf numFmtId="0" fontId="19" fillId="2" borderId="18" applyNumberFormat="0" applyFont="0" applyAlignment="0" applyProtection="0"/>
    <xf numFmtId="0" fontId="31" fillId="8" borderId="33" applyNumberFormat="0" applyAlignment="0" applyProtection="0"/>
    <xf numFmtId="0" fontId="19" fillId="2" borderId="34" applyNumberFormat="0" applyFont="0" applyAlignment="0" applyProtection="0"/>
    <xf numFmtId="0" fontId="31" fillId="8" borderId="17" applyNumberFormat="0" applyAlignment="0" applyProtection="0"/>
    <xf numFmtId="0" fontId="34" fillId="21" borderId="19" applyNumberFormat="0" applyAlignment="0" applyProtection="0"/>
    <xf numFmtId="9" fontId="2" fillId="0" borderId="0" applyFont="0" applyFill="0" applyBorder="0" applyAlignment="0" applyProtection="0"/>
    <xf numFmtId="0" fontId="31" fillId="8" borderId="33" applyNumberFormat="0" applyAlignment="0" applyProtection="0"/>
    <xf numFmtId="0" fontId="31" fillId="8" borderId="21" applyNumberFormat="0" applyAlignment="0" applyProtection="0"/>
    <xf numFmtId="0" fontId="19" fillId="2" borderId="22" applyNumberFormat="0" applyFont="0" applyAlignment="0" applyProtection="0"/>
    <xf numFmtId="0" fontId="34" fillId="21" borderId="23" applyNumberFormat="0" applyAlignment="0" applyProtection="0"/>
    <xf numFmtId="0" fontId="36" fillId="0" borderId="24" applyNumberFormat="0" applyFill="0" applyAlignment="0" applyProtection="0"/>
    <xf numFmtId="0" fontId="19" fillId="2" borderId="22" applyNumberFormat="0" applyFont="0" applyAlignment="0" applyProtection="0"/>
    <xf numFmtId="0" fontId="19" fillId="2" borderId="26" applyNumberFormat="0" applyFont="0" applyAlignment="0" applyProtection="0"/>
    <xf numFmtId="0" fontId="34" fillId="21" borderId="27" applyNumberFormat="0" applyAlignment="0" applyProtection="0"/>
    <xf numFmtId="0" fontId="36" fillId="0" borderId="28" applyNumberFormat="0" applyFill="0" applyAlignment="0" applyProtection="0"/>
    <xf numFmtId="0" fontId="19" fillId="2" borderId="26" applyNumberFormat="0" applyFont="0" applyAlignment="0" applyProtection="0"/>
    <xf numFmtId="0" fontId="19" fillId="2" borderId="30" applyNumberFormat="0" applyFont="0" applyAlignment="0" applyProtection="0"/>
    <xf numFmtId="0" fontId="34" fillId="21" borderId="31" applyNumberFormat="0" applyAlignment="0" applyProtection="0"/>
    <xf numFmtId="0" fontId="36" fillId="0" borderId="32" applyNumberFormat="0" applyFill="0" applyAlignment="0" applyProtection="0"/>
    <xf numFmtId="0" fontId="19" fillId="2" borderId="30" applyNumberFormat="0" applyFont="0" applyAlignment="0" applyProtection="0"/>
    <xf numFmtId="0" fontId="19" fillId="2" borderId="34" applyNumberFormat="0" applyFont="0" applyAlignment="0" applyProtection="0"/>
    <xf numFmtId="0" fontId="34" fillId="21" borderId="35" applyNumberFormat="0" applyAlignment="0" applyProtection="0"/>
    <xf numFmtId="0" fontId="36" fillId="0" borderId="36" applyNumberFormat="0" applyFill="0" applyAlignment="0" applyProtection="0"/>
    <xf numFmtId="0" fontId="19" fillId="2" borderId="34" applyNumberFormat="0" applyFont="0" applyAlignment="0" applyProtection="0"/>
    <xf numFmtId="0" fontId="1" fillId="0" borderId="0"/>
  </cellStyleXfs>
  <cellXfs count="104">
    <xf numFmtId="0" fontId="0" fillId="0" borderId="0" xfId="0"/>
    <xf numFmtId="0" fontId="0" fillId="0" borderId="0" xfId="0"/>
    <xf numFmtId="0" fontId="17" fillId="24" borderId="0" xfId="0" applyFont="1" applyFill="1" applyAlignment="1"/>
    <xf numFmtId="0" fontId="18" fillId="24" borderId="0" xfId="0" applyFont="1" applyFill="1"/>
    <xf numFmtId="0" fontId="17" fillId="24" borderId="0" xfId="0" applyFont="1" applyFill="1" applyAlignment="1">
      <alignment horizontal="center" vertical="center"/>
    </xf>
    <xf numFmtId="0" fontId="17" fillId="0" borderId="0" xfId="98" applyFont="1" applyBorder="1" applyAlignment="1"/>
    <xf numFmtId="0" fontId="38" fillId="0" borderId="10" xfId="102" applyFont="1" applyBorder="1" applyAlignment="1">
      <alignment horizontal="right"/>
    </xf>
    <xf numFmtId="0" fontId="40" fillId="0" borderId="0" xfId="0" applyFont="1"/>
    <xf numFmtId="0" fontId="39" fillId="0" borderId="10" xfId="102" applyFont="1" applyBorder="1" applyAlignment="1"/>
    <xf numFmtId="0" fontId="17" fillId="0" borderId="0" xfId="98" applyFont="1" applyFill="1" applyAlignment="1" applyProtection="1"/>
    <xf numFmtId="0" fontId="17" fillId="24" borderId="0" xfId="98" applyFont="1" applyFill="1" applyAlignment="1" applyProtection="1"/>
    <xf numFmtId="4" fontId="17" fillId="24" borderId="0" xfId="0" applyNumberFormat="1" applyFont="1" applyFill="1" applyBorder="1" applyAlignment="1">
      <alignment horizontal="right"/>
    </xf>
    <xf numFmtId="4" fontId="18" fillId="24" borderId="0" xfId="0" applyNumberFormat="1" applyFont="1" applyFill="1" applyBorder="1" applyAlignment="1">
      <alignment horizontal="right"/>
    </xf>
    <xf numFmtId="0" fontId="17" fillId="24" borderId="11" xfId="0" applyFont="1" applyFill="1" applyBorder="1" applyAlignment="1">
      <alignment horizontal="right" textRotation="90" wrapText="1"/>
    </xf>
    <xf numFmtId="0" fontId="19" fillId="0" borderId="0" xfId="0" applyFont="1"/>
    <xf numFmtId="0" fontId="41" fillId="0" borderId="10" xfId="102" applyFont="1" applyFill="1" applyBorder="1" applyAlignment="1">
      <alignment horizontal="right"/>
    </xf>
    <xf numFmtId="0" fontId="43" fillId="24" borderId="0" xfId="98" applyFont="1" applyFill="1" applyAlignment="1" applyProtection="1"/>
    <xf numFmtId="0" fontId="43" fillId="24" borderId="11" xfId="0" applyFont="1" applyFill="1" applyBorder="1" applyAlignment="1">
      <alignment horizontal="right" textRotation="90" wrapText="1"/>
    </xf>
    <xf numFmtId="4" fontId="43" fillId="24" borderId="0" xfId="0" applyNumberFormat="1" applyFont="1" applyFill="1" applyBorder="1"/>
    <xf numFmtId="0" fontId="44" fillId="24" borderId="0" xfId="0" applyFont="1" applyFill="1"/>
    <xf numFmtId="0" fontId="17" fillId="24" borderId="0" xfId="0" applyFont="1" applyFill="1" applyBorder="1"/>
    <xf numFmtId="0" fontId="18" fillId="25" borderId="0" xfId="0" applyFont="1" applyFill="1"/>
    <xf numFmtId="0" fontId="19" fillId="0" borderId="12" xfId="98" applyFont="1" applyBorder="1"/>
    <xf numFmtId="0" fontId="41" fillId="0" borderId="12" xfId="98" applyFont="1" applyFill="1" applyBorder="1"/>
    <xf numFmtId="0" fontId="38" fillId="0" borderId="12" xfId="98" applyFont="1" applyBorder="1"/>
    <xf numFmtId="0" fontId="45" fillId="24" borderId="12" xfId="98" applyFont="1" applyFill="1" applyBorder="1" applyAlignment="1">
      <alignment wrapText="1"/>
    </xf>
    <xf numFmtId="0" fontId="17" fillId="24" borderId="11" xfId="0" applyFont="1" applyFill="1" applyBorder="1" applyAlignment="1">
      <alignment horizontal="left"/>
    </xf>
    <xf numFmtId="0" fontId="17" fillId="24" borderId="0" xfId="0" applyFont="1" applyFill="1" applyBorder="1" applyAlignment="1">
      <alignment horizontal="left"/>
    </xf>
    <xf numFmtId="0" fontId="18" fillId="24" borderId="0" xfId="0" applyFont="1" applyFill="1" applyBorder="1"/>
    <xf numFmtId="4" fontId="46" fillId="24" borderId="0" xfId="0" applyNumberFormat="1" applyFont="1" applyFill="1" applyBorder="1" applyAlignment="1">
      <alignment horizontal="right"/>
    </xf>
    <xf numFmtId="0" fontId="47" fillId="24" borderId="0" xfId="0" applyFont="1" applyFill="1"/>
    <xf numFmtId="0" fontId="46" fillId="24" borderId="11" xfId="0" applyFont="1" applyFill="1" applyBorder="1" applyAlignment="1">
      <alignment horizontal="right" textRotation="90" wrapText="1"/>
    </xf>
    <xf numFmtId="0" fontId="38" fillId="0" borderId="10" xfId="102" applyFont="1" applyBorder="1" applyAlignment="1">
      <alignment horizontal="center" vertical="center"/>
    </xf>
    <xf numFmtId="0" fontId="41" fillId="0" borderId="10" xfId="102" applyFont="1" applyFill="1" applyBorder="1" applyAlignment="1">
      <alignment horizontal="center" vertical="center"/>
    </xf>
    <xf numFmtId="0" fontId="19" fillId="0" borderId="12" xfId="98" applyFont="1" applyBorder="1" applyAlignment="1">
      <alignment horizontal="center" vertical="center"/>
    </xf>
    <xf numFmtId="0" fontId="0" fillId="0" borderId="0" xfId="0" applyAlignment="1">
      <alignment horizontal="center" vertical="center"/>
    </xf>
    <xf numFmtId="0" fontId="41" fillId="0" borderId="12" xfId="98" applyFont="1" applyFill="1" applyBorder="1" applyAlignment="1">
      <alignment horizontal="center" vertical="center"/>
    </xf>
    <xf numFmtId="0" fontId="40" fillId="0" borderId="0" xfId="0" applyFont="1" applyAlignment="1">
      <alignment horizontal="center" vertical="center"/>
    </xf>
    <xf numFmtId="0" fontId="17" fillId="26" borderId="0" xfId="0" applyFont="1" applyFill="1" applyBorder="1" applyAlignment="1">
      <alignment horizontal="left"/>
    </xf>
    <xf numFmtId="4" fontId="18" fillId="26" borderId="0" xfId="0" applyNumberFormat="1" applyFont="1" applyFill="1" applyBorder="1" applyAlignment="1">
      <alignment horizontal="right"/>
    </xf>
    <xf numFmtId="4" fontId="17" fillId="26" borderId="0" xfId="0" applyNumberFormat="1" applyFont="1" applyFill="1" applyBorder="1" applyAlignment="1">
      <alignment horizontal="right"/>
    </xf>
    <xf numFmtId="4" fontId="46" fillId="26" borderId="0" xfId="0" applyNumberFormat="1" applyFont="1" applyFill="1" applyBorder="1" applyAlignment="1">
      <alignment horizontal="right"/>
    </xf>
    <xf numFmtId="4" fontId="43" fillId="26" borderId="0" xfId="0" applyNumberFormat="1" applyFont="1" applyFill="1" applyBorder="1"/>
    <xf numFmtId="0" fontId="17" fillId="26" borderId="0" xfId="0" applyFont="1" applyFill="1" applyBorder="1"/>
    <xf numFmtId="0" fontId="18" fillId="26" borderId="0" xfId="0" applyFont="1" applyFill="1"/>
    <xf numFmtId="0" fontId="44" fillId="26" borderId="0" xfId="0" applyFont="1" applyFill="1"/>
    <xf numFmtId="0" fontId="17" fillId="0" borderId="0" xfId="98" applyFont="1" applyFill="1" applyBorder="1" applyAlignment="1">
      <alignment horizontal="center" vertical="center" wrapText="1"/>
    </xf>
    <xf numFmtId="0" fontId="17" fillId="24" borderId="0" xfId="98" applyFont="1" applyFill="1" applyAlignment="1">
      <alignment horizontal="left"/>
    </xf>
    <xf numFmtId="0" fontId="19" fillId="24" borderId="0" xfId="98" applyFont="1" applyFill="1"/>
    <xf numFmtId="0" fontId="49" fillId="24" borderId="0" xfId="98" applyFont="1" applyFill="1"/>
    <xf numFmtId="0" fontId="19" fillId="24" borderId="0" xfId="98" applyFont="1" applyFill="1" applyAlignment="1">
      <alignment wrapText="1"/>
    </xf>
    <xf numFmtId="0" fontId="50" fillId="0" borderId="0" xfId="181" applyFont="1" applyAlignment="1">
      <alignment horizontal="left"/>
    </xf>
    <xf numFmtId="0" fontId="41" fillId="24" borderId="0" xfId="98" applyFont="1" applyFill="1"/>
    <xf numFmtId="0" fontId="19" fillId="24" borderId="10" xfId="98" applyFont="1" applyFill="1" applyBorder="1"/>
    <xf numFmtId="0" fontId="19" fillId="27" borderId="37" xfId="98" applyFont="1" applyFill="1" applyBorder="1"/>
    <xf numFmtId="0" fontId="19" fillId="27" borderId="0" xfId="98" applyFont="1" applyFill="1" applyBorder="1"/>
    <xf numFmtId="0" fontId="51" fillId="24" borderId="0" xfId="98" applyFont="1" applyFill="1" applyAlignment="1">
      <alignment horizontal="center" wrapText="1"/>
    </xf>
    <xf numFmtId="0" fontId="19" fillId="25" borderId="38" xfId="98" applyFont="1" applyFill="1" applyBorder="1" applyAlignment="1" applyProtection="1">
      <alignment horizontal="center"/>
      <protection locked="0"/>
    </xf>
    <xf numFmtId="0" fontId="19" fillId="25" borderId="39" xfId="98" applyFont="1" applyFill="1" applyBorder="1" applyAlignment="1" applyProtection="1">
      <alignment horizontal="center"/>
      <protection locked="0"/>
    </xf>
    <xf numFmtId="0" fontId="19" fillId="25" borderId="40" xfId="98" applyFont="1" applyFill="1" applyBorder="1" applyAlignment="1" applyProtection="1">
      <alignment horizontal="center"/>
      <protection locked="0"/>
    </xf>
    <xf numFmtId="0" fontId="19" fillId="24" borderId="38" xfId="98" applyFont="1" applyFill="1" applyBorder="1" applyAlignment="1" applyProtection="1">
      <alignment horizontal="center"/>
      <protection locked="0"/>
    </xf>
    <xf numFmtId="0" fontId="19" fillId="24" borderId="39" xfId="98" applyFont="1" applyFill="1" applyBorder="1" applyAlignment="1" applyProtection="1">
      <alignment horizontal="center"/>
      <protection locked="0"/>
    </xf>
    <xf numFmtId="0" fontId="19" fillId="24" borderId="40" xfId="98" applyFont="1" applyFill="1" applyBorder="1" applyAlignment="1" applyProtection="1">
      <alignment horizontal="center"/>
      <protection locked="0"/>
    </xf>
    <xf numFmtId="0" fontId="52" fillId="24" borderId="39" xfId="98" applyFont="1" applyFill="1" applyBorder="1" applyAlignment="1">
      <alignment wrapText="1"/>
    </xf>
    <xf numFmtId="0" fontId="19" fillId="25" borderId="41" xfId="98" applyFont="1" applyFill="1" applyBorder="1" applyAlignment="1" applyProtection="1">
      <alignment horizontal="center"/>
      <protection locked="0"/>
    </xf>
    <xf numFmtId="0" fontId="19" fillId="25" borderId="42" xfId="98" applyFont="1" applyFill="1" applyBorder="1" applyAlignment="1" applyProtection="1">
      <alignment horizontal="center"/>
      <protection locked="0"/>
    </xf>
    <xf numFmtId="0" fontId="19" fillId="25" borderId="43" xfId="98" applyFont="1" applyFill="1" applyBorder="1" applyAlignment="1" applyProtection="1">
      <alignment horizontal="center"/>
      <protection locked="0"/>
    </xf>
    <xf numFmtId="0" fontId="19" fillId="24" borderId="41" xfId="98" applyFont="1" applyFill="1" applyBorder="1" applyAlignment="1" applyProtection="1">
      <alignment horizontal="center"/>
      <protection locked="0"/>
    </xf>
    <xf numFmtId="0" fontId="19" fillId="24" borderId="42" xfId="98" applyFont="1" applyFill="1" applyBorder="1" applyAlignment="1" applyProtection="1">
      <alignment horizontal="center"/>
      <protection locked="0"/>
    </xf>
    <xf numFmtId="0" fontId="19" fillId="24" borderId="43" xfId="98" applyFont="1" applyFill="1" applyBorder="1" applyAlignment="1" applyProtection="1">
      <alignment horizontal="center"/>
      <protection locked="0"/>
    </xf>
    <xf numFmtId="0" fontId="52" fillId="24" borderId="42" xfId="98" applyFont="1" applyFill="1" applyBorder="1" applyAlignment="1">
      <alignment wrapText="1"/>
    </xf>
    <xf numFmtId="0" fontId="51" fillId="28" borderId="44" xfId="98" applyFont="1" applyFill="1" applyBorder="1" applyAlignment="1">
      <alignment horizontal="center" wrapText="1"/>
    </xf>
    <xf numFmtId="0" fontId="51" fillId="28" borderId="45" xfId="98" applyFont="1" applyFill="1" applyBorder="1" applyAlignment="1">
      <alignment horizontal="center" wrapText="1"/>
    </xf>
    <xf numFmtId="0" fontId="51" fillId="28" borderId="46" xfId="98" applyFont="1" applyFill="1" applyBorder="1" applyAlignment="1">
      <alignment horizontal="center" wrapText="1"/>
    </xf>
    <xf numFmtId="0" fontId="51" fillId="24" borderId="0" xfId="98" applyFont="1" applyFill="1" applyAlignment="1">
      <alignment wrapText="1"/>
    </xf>
    <xf numFmtId="0" fontId="19" fillId="24" borderId="0" xfId="98" applyFont="1" applyFill="1" applyAlignment="1">
      <alignment horizontal="center"/>
    </xf>
    <xf numFmtId="0" fontId="19" fillId="24" borderId="47" xfId="98" applyFont="1" applyFill="1" applyBorder="1" applyAlignment="1">
      <alignment horizontal="center" vertical="center" wrapText="1"/>
    </xf>
    <xf numFmtId="0" fontId="19" fillId="24" borderId="48" xfId="98" applyFont="1" applyFill="1" applyBorder="1" applyAlignment="1">
      <alignment horizontal="center" vertical="center" wrapText="1"/>
    </xf>
    <xf numFmtId="0" fontId="19" fillId="24" borderId="49" xfId="98" applyFont="1" applyFill="1" applyBorder="1" applyAlignment="1">
      <alignment horizontal="center" vertical="center" wrapText="1"/>
    </xf>
    <xf numFmtId="0" fontId="40" fillId="24" borderId="49" xfId="98" applyFont="1" applyFill="1" applyBorder="1" applyAlignment="1">
      <alignment horizontal="center" vertical="center" wrapText="1"/>
    </xf>
    <xf numFmtId="0" fontId="38" fillId="29" borderId="47" xfId="98" applyFont="1" applyFill="1" applyBorder="1" applyAlignment="1">
      <alignment horizontal="left"/>
    </xf>
    <xf numFmtId="0" fontId="38" fillId="29" borderId="48" xfId="98" applyFont="1" applyFill="1" applyBorder="1" applyAlignment="1">
      <alignment horizontal="left"/>
    </xf>
    <xf numFmtId="0" fontId="38" fillId="29" borderId="49" xfId="98" applyFont="1" applyFill="1" applyBorder="1" applyAlignment="1">
      <alignment horizontal="left"/>
    </xf>
    <xf numFmtId="0" fontId="38" fillId="24" borderId="11" xfId="98" applyFont="1" applyFill="1" applyBorder="1" applyAlignment="1">
      <alignment vertical="center"/>
    </xf>
    <xf numFmtId="0" fontId="19" fillId="24" borderId="0" xfId="98" applyFont="1" applyFill="1" applyAlignment="1"/>
    <xf numFmtId="0" fontId="52" fillId="24" borderId="0" xfId="98" applyFont="1" applyFill="1" applyAlignment="1">
      <alignment horizontal="left" wrapText="1"/>
    </xf>
    <xf numFmtId="0" fontId="19" fillId="25" borderId="12" xfId="98" applyFont="1" applyFill="1" applyBorder="1" applyAlignment="1" applyProtection="1">
      <alignment horizontal="center" wrapText="1"/>
      <protection locked="0"/>
    </xf>
    <xf numFmtId="0" fontId="53" fillId="24" borderId="0" xfId="108" applyFont="1" applyFill="1" applyAlignment="1">
      <alignment horizontal="left"/>
    </xf>
    <xf numFmtId="0" fontId="53" fillId="24" borderId="0" xfId="108" applyFont="1" applyFill="1" applyAlignment="1"/>
    <xf numFmtId="0" fontId="53" fillId="24" borderId="0" xfId="108" applyFont="1" applyFill="1" applyAlignment="1">
      <alignment horizontal="left"/>
    </xf>
    <xf numFmtId="0" fontId="53" fillId="24" borderId="0" xfId="108" applyFont="1" applyFill="1" applyAlignment="1">
      <alignment wrapText="1"/>
    </xf>
    <xf numFmtId="0" fontId="53" fillId="24" borderId="0" xfId="108" applyFont="1" applyFill="1" applyAlignment="1">
      <alignment horizontal="left" wrapText="1"/>
    </xf>
    <xf numFmtId="0" fontId="48" fillId="24" borderId="0" xfId="181" applyFont="1" applyFill="1" applyBorder="1" applyAlignment="1"/>
    <xf numFmtId="164" fontId="48" fillId="24" borderId="0" xfId="181" applyNumberFormat="1" applyFont="1" applyFill="1" applyBorder="1" applyAlignment="1">
      <alignment horizontal="center"/>
    </xf>
    <xf numFmtId="0" fontId="39" fillId="24" borderId="0" xfId="181" applyFont="1" applyFill="1" applyBorder="1" applyAlignment="1">
      <alignment horizontal="left"/>
    </xf>
    <xf numFmtId="0" fontId="19" fillId="25" borderId="50" xfId="181" applyFont="1" applyFill="1" applyBorder="1" applyAlignment="1" applyProtection="1">
      <alignment horizontal="center"/>
      <protection locked="0"/>
    </xf>
    <xf numFmtId="0" fontId="19" fillId="25" borderId="45" xfId="181" applyFont="1" applyFill="1" applyBorder="1" applyAlignment="1" applyProtection="1">
      <alignment horizontal="center"/>
      <protection locked="0"/>
    </xf>
    <xf numFmtId="0" fontId="19" fillId="25" borderId="51" xfId="181" applyFont="1" applyFill="1" applyBorder="1" applyAlignment="1" applyProtection="1">
      <alignment horizontal="center"/>
      <protection locked="0"/>
    </xf>
    <xf numFmtId="0" fontId="18" fillId="24" borderId="0" xfId="98" applyFont="1" applyFill="1"/>
    <xf numFmtId="0" fontId="17" fillId="0" borderId="0" xfId="98" applyFont="1" applyFill="1" applyAlignment="1">
      <alignment horizontal="left"/>
    </xf>
    <xf numFmtId="0" fontId="17" fillId="24" borderId="0" xfId="98" applyFont="1" applyFill="1" applyAlignment="1">
      <alignment wrapText="1"/>
    </xf>
    <xf numFmtId="0" fontId="17" fillId="24" borderId="0" xfId="98" applyFont="1" applyFill="1" applyAlignment="1">
      <alignment horizontal="left" wrapText="1"/>
    </xf>
    <xf numFmtId="0" fontId="19" fillId="25" borderId="52" xfId="98" applyFont="1" applyFill="1" applyBorder="1" applyAlignment="1" applyProtection="1">
      <alignment horizontal="center" wrapText="1"/>
      <protection locked="0"/>
    </xf>
    <xf numFmtId="0" fontId="19" fillId="0" borderId="0" xfId="0" applyFont="1" applyAlignment="1">
      <alignment horizontal="center" vertical="center"/>
    </xf>
  </cellXfs>
  <cellStyles count="182">
    <cellStyle name="20% - Accent1 2" xfId="48"/>
    <cellStyle name="20% - Accent1 3" xfId="6"/>
    <cellStyle name="20% - Accent2 2" xfId="49"/>
    <cellStyle name="20% - Accent2 3" xfId="7"/>
    <cellStyle name="20% - Accent3 2" xfId="50"/>
    <cellStyle name="20% - Accent3 3" xfId="8"/>
    <cellStyle name="20% - Accent4 2" xfId="51"/>
    <cellStyle name="20% - Accent4 3" xfId="9"/>
    <cellStyle name="20% - Accent5 2" xfId="52"/>
    <cellStyle name="20% - Accent5 3" xfId="10"/>
    <cellStyle name="20% - Accent6 2" xfId="53"/>
    <cellStyle name="20% - Accent6 3" xfId="11"/>
    <cellStyle name="40% - Accent1 2" xfId="54"/>
    <cellStyle name="40% - Accent1 3" xfId="12"/>
    <cellStyle name="40% - Accent2 2" xfId="55"/>
    <cellStyle name="40% - Accent2 3" xfId="13"/>
    <cellStyle name="40% - Accent3 2" xfId="56"/>
    <cellStyle name="40% - Accent3 3" xfId="14"/>
    <cellStyle name="40% - Accent4 2" xfId="57"/>
    <cellStyle name="40% - Accent4 3" xfId="15"/>
    <cellStyle name="40% - Accent5 2" xfId="58"/>
    <cellStyle name="40% - Accent5 3" xfId="16"/>
    <cellStyle name="40% - Accent6 2" xfId="59"/>
    <cellStyle name="40% - Accent6 3" xfId="17"/>
    <cellStyle name="60% - Accent1 2" xfId="60"/>
    <cellStyle name="60% - Accent1 3" xfId="18"/>
    <cellStyle name="60% - Accent2 2" xfId="61"/>
    <cellStyle name="60% - Accent2 3" xfId="19"/>
    <cellStyle name="60% - Accent3 2" xfId="62"/>
    <cellStyle name="60% - Accent3 3" xfId="20"/>
    <cellStyle name="60% - Accent4 2" xfId="63"/>
    <cellStyle name="60% - Accent4 3" xfId="21"/>
    <cellStyle name="60% - Accent5 2" xfId="64"/>
    <cellStyle name="60% - Accent5 3" xfId="22"/>
    <cellStyle name="60% - Accent6 2" xfId="65"/>
    <cellStyle name="60% - Accent6 3" xfId="23"/>
    <cellStyle name="Accent1 2" xfId="66"/>
    <cellStyle name="Accent1 3" xfId="24"/>
    <cellStyle name="Accent2 2" xfId="67"/>
    <cellStyle name="Accent2 3" xfId="25"/>
    <cellStyle name="Accent3 2" xfId="68"/>
    <cellStyle name="Accent3 3" xfId="26"/>
    <cellStyle name="Accent4 2" xfId="69"/>
    <cellStyle name="Accent4 3" xfId="27"/>
    <cellStyle name="Accent5 2" xfId="70"/>
    <cellStyle name="Accent5 3" xfId="28"/>
    <cellStyle name="Accent6 2" xfId="71"/>
    <cellStyle name="Accent6 3" xfId="29"/>
    <cellStyle name="Bad 2" xfId="72"/>
    <cellStyle name="Bad 3" xfId="30"/>
    <cellStyle name="Calculation 2" xfId="73"/>
    <cellStyle name="Calculation 2 2" xfId="110"/>
    <cellStyle name="Calculation 2 3" xfId="124"/>
    <cellStyle name="Calculation 2 4" xfId="149"/>
    <cellStyle name="Calculation 2 5" xfId="140"/>
    <cellStyle name="Calculation 2 6" xfId="152"/>
    <cellStyle name="Calculation 2 7" xfId="154"/>
    <cellStyle name="Calculation 3" xfId="31"/>
    <cellStyle name="Calculation 3 2" xfId="111"/>
    <cellStyle name="Calculation 3 3" xfId="128"/>
    <cellStyle name="Calculation 3 4" xfId="136"/>
    <cellStyle name="Calculation 3 5" xfId="132"/>
    <cellStyle name="Calculation 3 6" xfId="143"/>
    <cellStyle name="Calculation 3 7" xfId="142"/>
    <cellStyle name="Check Cell 2" xfId="74"/>
    <cellStyle name="Check Cell 3" xfId="32"/>
    <cellStyle name="Currency 2" xfId="1"/>
    <cellStyle name="Explanatory Text 2" xfId="75"/>
    <cellStyle name="Explanatory Text 3" xfId="33"/>
    <cellStyle name="Good 2" xfId="76"/>
    <cellStyle name="Good 3" xfId="34"/>
    <cellStyle name="Heading 1 2" xfId="77"/>
    <cellStyle name="Heading 1 3" xfId="35"/>
    <cellStyle name="Heading 2 2" xfId="78"/>
    <cellStyle name="Heading 2 3" xfId="36"/>
    <cellStyle name="Heading 3 2" xfId="79"/>
    <cellStyle name="Heading 3 3" xfId="37"/>
    <cellStyle name="Heading 4 2" xfId="80"/>
    <cellStyle name="Heading 4 3" xfId="38"/>
    <cellStyle name="Hyperlink 2" xfId="108"/>
    <cellStyle name="Input 2" xfId="81"/>
    <cellStyle name="Input 2 2" xfId="120"/>
    <cellStyle name="Input 2 3" xfId="160"/>
    <cellStyle name="Input 2 4" xfId="148"/>
    <cellStyle name="Input 2 5" xfId="127"/>
    <cellStyle name="Input 2 6" xfId="138"/>
    <cellStyle name="Input 2 7" xfId="158"/>
    <cellStyle name="Input 3" xfId="39"/>
    <cellStyle name="Input 3 2" xfId="112"/>
    <cellStyle name="Input 3 3" xfId="130"/>
    <cellStyle name="Input 3 4" xfId="164"/>
    <cellStyle name="Input 3 5" xfId="156"/>
    <cellStyle name="Input 3 6" xfId="151"/>
    <cellStyle name="Input 3 7" xfId="163"/>
    <cellStyle name="Linked Cell 2" xfId="82"/>
    <cellStyle name="Linked Cell 3" xfId="40"/>
    <cellStyle name="Neutral 2" xfId="83"/>
    <cellStyle name="Neutral 3" xfId="41"/>
    <cellStyle name="Normal" xfId="0" builtinId="0"/>
    <cellStyle name="Normal 10" xfId="109"/>
    <cellStyle name="Normal 11" xfId="123"/>
    <cellStyle name="Normal 12" xfId="181"/>
    <cellStyle name="Normal 2" xfId="2"/>
    <cellStyle name="Normal 3" xfId="3"/>
    <cellStyle name="Normal 3 2" xfId="88"/>
    <cellStyle name="Normal 4" xfId="4"/>
    <cellStyle name="Normal 4 10" xfId="100"/>
    <cellStyle name="Normal 4 11" xfId="102"/>
    <cellStyle name="Normal 4 12" xfId="104"/>
    <cellStyle name="Normal 4 13" xfId="106"/>
    <cellStyle name="Normal 4 14" xfId="116"/>
    <cellStyle name="Normal 4 15" xfId="141"/>
    <cellStyle name="Normal 4 2" xfId="47"/>
    <cellStyle name="Normal 4 3" xfId="90"/>
    <cellStyle name="Normal 4 4" xfId="91"/>
    <cellStyle name="Normal 4 5" xfId="92"/>
    <cellStyle name="Normal 4 6" xfId="93"/>
    <cellStyle name="Normal 4 7" xfId="94"/>
    <cellStyle name="Normal 4 8" xfId="95"/>
    <cellStyle name="Normal 4 9" xfId="96"/>
    <cellStyle name="Normal 5" xfId="98"/>
    <cellStyle name="Normal 6" xfId="97"/>
    <cellStyle name="Normal 7" xfId="101"/>
    <cellStyle name="Normal 8" xfId="103"/>
    <cellStyle name="Normal 9" xfId="105"/>
    <cellStyle name="Note 2" xfId="5"/>
    <cellStyle name="Note 2 2" xfId="118"/>
    <cellStyle name="Note 2 3" xfId="153"/>
    <cellStyle name="Note 2 4" xfId="165"/>
    <cellStyle name="Note 2 5" xfId="169"/>
    <cellStyle name="Note 2 6" xfId="173"/>
    <cellStyle name="Note 2 7" xfId="177"/>
    <cellStyle name="Note 3" xfId="89"/>
    <cellStyle name="Note 3 2" xfId="114"/>
    <cellStyle name="Note 3 3" xfId="135"/>
    <cellStyle name="Note 3 4" xfId="168"/>
    <cellStyle name="Note 3 5" xfId="172"/>
    <cellStyle name="Note 3 6" xfId="176"/>
    <cellStyle name="Note 3 7" xfId="180"/>
    <cellStyle name="Note 4" xfId="42"/>
    <cellStyle name="Note 4 2" xfId="99"/>
    <cellStyle name="Note 4 3" xfId="119"/>
    <cellStyle name="Note 4 4" xfId="157"/>
    <cellStyle name="Note 4 5" xfId="150"/>
    <cellStyle name="Note 4 6" xfId="126"/>
    <cellStyle name="Note 4 7" xfId="137"/>
    <cellStyle name="Note 4 8" xfId="159"/>
    <cellStyle name="Output 2" xfId="84"/>
    <cellStyle name="Output 2 2" xfId="121"/>
    <cellStyle name="Output 2 3" xfId="161"/>
    <cellStyle name="Output 2 4" xfId="166"/>
    <cellStyle name="Output 2 5" xfId="170"/>
    <cellStyle name="Output 2 6" xfId="174"/>
    <cellStyle name="Output 2 7" xfId="178"/>
    <cellStyle name="Output 3" xfId="43"/>
    <cellStyle name="Output 3 2" xfId="113"/>
    <cellStyle name="Output 3 3" xfId="131"/>
    <cellStyle name="Output 3 4" xfId="155"/>
    <cellStyle name="Output 3 5" xfId="129"/>
    <cellStyle name="Output 3 6" xfId="145"/>
    <cellStyle name="Output 3 7" xfId="146"/>
    <cellStyle name="Percent 2" xfId="107"/>
    <cellStyle name="Percent 3" xfId="122"/>
    <cellStyle name="Percent 4" xfId="162"/>
    <cellStyle name="Title 2" xfId="85"/>
    <cellStyle name="Title 3" xfId="44"/>
    <cellStyle name="Total 2" xfId="86"/>
    <cellStyle name="Total 2 2" xfId="115"/>
    <cellStyle name="Total 2 3" xfId="139"/>
    <cellStyle name="Total 2 4" xfId="167"/>
    <cellStyle name="Total 2 5" xfId="171"/>
    <cellStyle name="Total 2 6" xfId="175"/>
    <cellStyle name="Total 2 7" xfId="179"/>
    <cellStyle name="Total 3" xfId="45"/>
    <cellStyle name="Total 3 2" xfId="117"/>
    <cellStyle name="Total 3 3" xfId="147"/>
    <cellStyle name="Total 3 4" xfId="144"/>
    <cellStyle name="Total 3 5" xfId="133"/>
    <cellStyle name="Total 3 6" xfId="125"/>
    <cellStyle name="Total 3 7" xfId="134"/>
    <cellStyle name="Warning Text 2" xfId="87"/>
    <cellStyle name="Warning Text 3"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00000000-0008-0000-0000-000003000000}"/>
            </a:ext>
          </a:extLst>
        </xdr:cNvPr>
        <xdr:cNvSpPr txBox="1"/>
      </xdr:nvSpPr>
      <xdr:spPr>
        <a:xfrm>
          <a:off x="66865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00000000-0008-0000-0200-000002000000}"/>
            </a:ext>
          </a:extLst>
        </xdr:cNvPr>
        <xdr:cNvSpPr txBox="1"/>
      </xdr:nvSpPr>
      <xdr:spPr>
        <a:xfrm>
          <a:off x="66865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00000000-0008-0000-0400-000002000000}"/>
            </a:ext>
          </a:extLst>
        </xdr:cNvPr>
        <xdr:cNvSpPr txBox="1"/>
      </xdr:nvSpPr>
      <xdr:spPr>
        <a:xfrm>
          <a:off x="66865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27"/>
  <sheetViews>
    <sheetView tabSelected="1" workbookViewId="0">
      <selection activeCell="B43" sqref="B43"/>
    </sheetView>
  </sheetViews>
  <sheetFormatPr defaultRowHeight="12.75" x14ac:dyDescent="0.2"/>
  <cols>
    <col min="1" max="1" width="30.5703125" bestFit="1" customWidth="1"/>
    <col min="2" max="2" width="9.140625" style="14"/>
    <col min="4" max="4" width="8.85546875" style="1"/>
    <col min="6" max="7" width="9.140625" style="1"/>
    <col min="8" max="8" width="9.140625" style="7"/>
  </cols>
  <sheetData>
    <row r="1" spans="1:13" ht="15.75" x14ac:dyDescent="0.25">
      <c r="A1" s="5" t="s">
        <v>8</v>
      </c>
      <c r="B1" s="5"/>
      <c r="C1" s="5"/>
      <c r="D1" s="5"/>
      <c r="E1" s="5"/>
      <c r="F1" s="5"/>
      <c r="G1" s="5"/>
      <c r="H1" s="46"/>
      <c r="I1" s="46"/>
      <c r="J1" s="46"/>
      <c r="K1" s="1"/>
    </row>
    <row r="2" spans="1:13" x14ac:dyDescent="0.2">
      <c r="A2" s="8" t="s">
        <v>16</v>
      </c>
      <c r="B2" s="32" t="s">
        <v>4</v>
      </c>
      <c r="C2" s="32" t="s">
        <v>5</v>
      </c>
      <c r="D2" s="32" t="s">
        <v>6</v>
      </c>
      <c r="E2" s="32" t="s">
        <v>15</v>
      </c>
      <c r="F2" s="32" t="s">
        <v>30</v>
      </c>
      <c r="G2" s="33" t="s">
        <v>7</v>
      </c>
      <c r="H2" s="37"/>
    </row>
    <row r="3" spans="1:13" x14ac:dyDescent="0.2">
      <c r="A3" s="24" t="s">
        <v>17</v>
      </c>
      <c r="B3" s="34">
        <v>28</v>
      </c>
      <c r="C3" s="34">
        <v>4</v>
      </c>
      <c r="D3" s="34">
        <v>3</v>
      </c>
      <c r="E3" s="34">
        <v>3</v>
      </c>
      <c r="F3" s="34">
        <v>8</v>
      </c>
      <c r="G3" s="36">
        <f>SUM(C3:F3)</f>
        <v>18</v>
      </c>
      <c r="H3" s="37"/>
    </row>
    <row r="4" spans="1:13" x14ac:dyDescent="0.2">
      <c r="A4" s="24" t="s">
        <v>18</v>
      </c>
      <c r="B4" s="34">
        <v>32</v>
      </c>
      <c r="C4" s="34">
        <v>4</v>
      </c>
      <c r="D4" s="34">
        <v>3</v>
      </c>
      <c r="E4" s="34">
        <v>3</v>
      </c>
      <c r="F4" s="34">
        <v>5</v>
      </c>
      <c r="G4" s="36">
        <f t="shared" ref="G4:G9" si="0">SUM(C4:F4)</f>
        <v>15</v>
      </c>
      <c r="H4" s="37"/>
      <c r="I4" s="1"/>
      <c r="J4" s="1"/>
      <c r="K4" s="1"/>
    </row>
    <row r="5" spans="1:13" x14ac:dyDescent="0.2">
      <c r="A5" s="24" t="s">
        <v>19</v>
      </c>
      <c r="B5" s="34">
        <v>32</v>
      </c>
      <c r="C5" s="34">
        <v>16</v>
      </c>
      <c r="D5" s="34">
        <v>15</v>
      </c>
      <c r="E5" s="34">
        <v>15</v>
      </c>
      <c r="F5" s="34">
        <v>10</v>
      </c>
      <c r="G5" s="36">
        <f t="shared" si="0"/>
        <v>56</v>
      </c>
      <c r="H5" s="37"/>
      <c r="I5" s="1"/>
      <c r="J5" s="1"/>
      <c r="K5" s="1"/>
    </row>
    <row r="6" spans="1:13" x14ac:dyDescent="0.2">
      <c r="A6" s="24" t="s">
        <v>20</v>
      </c>
      <c r="B6" s="34">
        <v>36</v>
      </c>
      <c r="C6" s="34">
        <v>20</v>
      </c>
      <c r="D6" s="34">
        <v>15</v>
      </c>
      <c r="E6" s="34">
        <v>15</v>
      </c>
      <c r="F6" s="34">
        <v>10</v>
      </c>
      <c r="G6" s="36">
        <f t="shared" si="0"/>
        <v>60</v>
      </c>
      <c r="H6" s="37"/>
      <c r="I6" s="1"/>
      <c r="J6" s="1"/>
      <c r="K6" s="1"/>
    </row>
    <row r="7" spans="1:13" x14ac:dyDescent="0.2">
      <c r="A7" s="24" t="s">
        <v>21</v>
      </c>
      <c r="B7" s="34">
        <v>28</v>
      </c>
      <c r="C7" s="34">
        <v>8</v>
      </c>
      <c r="D7" s="34">
        <v>6</v>
      </c>
      <c r="E7" s="34">
        <v>9</v>
      </c>
      <c r="F7" s="34">
        <v>6</v>
      </c>
      <c r="G7" s="36">
        <f t="shared" si="0"/>
        <v>29</v>
      </c>
      <c r="H7" s="37"/>
      <c r="I7" s="1"/>
      <c r="J7" s="1"/>
      <c r="K7" s="1"/>
      <c r="L7" s="1"/>
      <c r="M7" s="1"/>
    </row>
    <row r="8" spans="1:13" x14ac:dyDescent="0.2">
      <c r="A8" s="24" t="s">
        <v>22</v>
      </c>
      <c r="B8" s="34">
        <v>36</v>
      </c>
      <c r="C8" s="34">
        <v>20</v>
      </c>
      <c r="D8" s="34">
        <v>15</v>
      </c>
      <c r="E8" s="34">
        <v>15</v>
      </c>
      <c r="F8" s="34">
        <v>10</v>
      </c>
      <c r="G8" s="36">
        <f t="shared" si="0"/>
        <v>60</v>
      </c>
      <c r="H8" s="37"/>
      <c r="I8" s="1"/>
      <c r="J8" s="1"/>
      <c r="K8" s="1"/>
      <c r="L8" s="1"/>
      <c r="M8" s="1"/>
    </row>
    <row r="9" spans="1:13" x14ac:dyDescent="0.2">
      <c r="A9" s="24" t="s">
        <v>23</v>
      </c>
      <c r="B9" s="34">
        <v>24</v>
      </c>
      <c r="C9" s="34">
        <v>4</v>
      </c>
      <c r="D9" s="34">
        <v>3</v>
      </c>
      <c r="E9" s="34">
        <v>3</v>
      </c>
      <c r="F9" s="34">
        <v>6</v>
      </c>
      <c r="G9" s="36">
        <f t="shared" si="0"/>
        <v>16</v>
      </c>
      <c r="H9" s="37"/>
    </row>
    <row r="10" spans="1:13" x14ac:dyDescent="0.2">
      <c r="B10" s="103"/>
      <c r="C10" s="35"/>
      <c r="D10" s="35"/>
      <c r="E10" s="35"/>
      <c r="F10" s="35"/>
      <c r="G10" s="35"/>
      <c r="H10" s="37"/>
    </row>
    <row r="11" spans="1:13" x14ac:dyDescent="0.2">
      <c r="B11" s="103"/>
      <c r="C11" s="35"/>
      <c r="D11" s="35"/>
      <c r="E11" s="35"/>
      <c r="F11" s="35"/>
      <c r="G11" s="35"/>
      <c r="H11" s="37"/>
    </row>
    <row r="12" spans="1:13" x14ac:dyDescent="0.2">
      <c r="A12" s="8" t="s">
        <v>24</v>
      </c>
      <c r="B12" s="32" t="s">
        <v>4</v>
      </c>
      <c r="C12" s="32" t="s">
        <v>5</v>
      </c>
      <c r="D12" s="32" t="s">
        <v>6</v>
      </c>
      <c r="E12" s="32" t="s">
        <v>15</v>
      </c>
      <c r="F12" s="32" t="s">
        <v>30</v>
      </c>
      <c r="G12" s="32" t="s">
        <v>31</v>
      </c>
      <c r="H12" s="33" t="s">
        <v>7</v>
      </c>
    </row>
    <row r="13" spans="1:13" x14ac:dyDescent="0.2">
      <c r="A13" s="25" t="s">
        <v>17</v>
      </c>
      <c r="B13" s="34">
        <v>28</v>
      </c>
      <c r="C13" s="34">
        <v>20</v>
      </c>
      <c r="D13" s="34">
        <v>8</v>
      </c>
      <c r="E13" s="34">
        <v>8</v>
      </c>
      <c r="F13" s="34">
        <v>15</v>
      </c>
      <c r="G13" s="34">
        <v>8</v>
      </c>
      <c r="H13" s="36">
        <f>SUM(C13:G13)</f>
        <v>59</v>
      </c>
    </row>
    <row r="14" spans="1:13" x14ac:dyDescent="0.2">
      <c r="A14" s="25" t="s">
        <v>19</v>
      </c>
      <c r="B14" s="34">
        <v>24.5</v>
      </c>
      <c r="C14" s="34">
        <v>8</v>
      </c>
      <c r="D14" s="34">
        <v>8</v>
      </c>
      <c r="E14" s="34">
        <v>6</v>
      </c>
      <c r="F14" s="34">
        <v>12</v>
      </c>
      <c r="G14" s="34">
        <v>10</v>
      </c>
      <c r="H14" s="36">
        <f t="shared" ref="H14:H18" si="1">SUM(C14:G14)</f>
        <v>44</v>
      </c>
    </row>
    <row r="15" spans="1:13" x14ac:dyDescent="0.2">
      <c r="A15" s="25" t="s">
        <v>20</v>
      </c>
      <c r="B15" s="34">
        <v>28</v>
      </c>
      <c r="C15" s="34">
        <v>12</v>
      </c>
      <c r="D15" s="34">
        <v>10</v>
      </c>
      <c r="E15" s="34">
        <v>8</v>
      </c>
      <c r="F15" s="34">
        <v>15</v>
      </c>
      <c r="G15" s="34">
        <v>10</v>
      </c>
      <c r="H15" s="36">
        <f t="shared" si="1"/>
        <v>55</v>
      </c>
    </row>
    <row r="16" spans="1:13" x14ac:dyDescent="0.2">
      <c r="A16" s="25" t="s">
        <v>21</v>
      </c>
      <c r="B16" s="34">
        <v>21</v>
      </c>
      <c r="C16" s="34">
        <v>4</v>
      </c>
      <c r="D16" s="34">
        <v>4</v>
      </c>
      <c r="E16" s="34">
        <v>4</v>
      </c>
      <c r="F16" s="34">
        <v>6</v>
      </c>
      <c r="G16" s="34">
        <v>6</v>
      </c>
      <c r="H16" s="36">
        <f t="shared" si="1"/>
        <v>24</v>
      </c>
    </row>
    <row r="17" spans="1:8" x14ac:dyDescent="0.2">
      <c r="A17" s="25" t="s">
        <v>22</v>
      </c>
      <c r="B17" s="34">
        <v>24.5</v>
      </c>
      <c r="C17" s="34">
        <v>12</v>
      </c>
      <c r="D17" s="34">
        <v>6</v>
      </c>
      <c r="E17" s="34">
        <v>6</v>
      </c>
      <c r="F17" s="34">
        <v>9</v>
      </c>
      <c r="G17" s="34">
        <v>8</v>
      </c>
      <c r="H17" s="36">
        <f t="shared" si="1"/>
        <v>41</v>
      </c>
    </row>
    <row r="18" spans="1:8" x14ac:dyDescent="0.2">
      <c r="A18" s="25" t="s">
        <v>23</v>
      </c>
      <c r="B18" s="34">
        <v>28</v>
      </c>
      <c r="C18" s="34">
        <v>20</v>
      </c>
      <c r="D18" s="34">
        <v>8</v>
      </c>
      <c r="E18" s="34">
        <v>8</v>
      </c>
      <c r="F18" s="34">
        <v>12</v>
      </c>
      <c r="G18" s="34">
        <v>8</v>
      </c>
      <c r="H18" s="36">
        <f t="shared" si="1"/>
        <v>56</v>
      </c>
    </row>
    <row r="19" spans="1:8" x14ac:dyDescent="0.2">
      <c r="B19" s="103"/>
      <c r="C19" s="35"/>
      <c r="D19" s="35"/>
      <c r="E19" s="35"/>
      <c r="F19" s="35"/>
      <c r="G19" s="35"/>
      <c r="H19" s="37"/>
    </row>
    <row r="20" spans="1:8" x14ac:dyDescent="0.2">
      <c r="B20" s="103"/>
      <c r="C20" s="35"/>
      <c r="D20" s="35"/>
      <c r="E20" s="35"/>
      <c r="F20" s="35"/>
      <c r="G20" s="35"/>
      <c r="H20" s="37"/>
    </row>
    <row r="21" spans="1:8" x14ac:dyDescent="0.2">
      <c r="A21" s="8" t="s">
        <v>25</v>
      </c>
      <c r="B21" s="32" t="s">
        <v>4</v>
      </c>
      <c r="C21" s="32" t="s">
        <v>5</v>
      </c>
      <c r="D21" s="32" t="s">
        <v>6</v>
      </c>
      <c r="E21" s="32" t="s">
        <v>15</v>
      </c>
      <c r="F21" s="32" t="s">
        <v>30</v>
      </c>
      <c r="G21" s="32" t="s">
        <v>31</v>
      </c>
      <c r="H21" s="33" t="s">
        <v>7</v>
      </c>
    </row>
    <row r="22" spans="1:8" x14ac:dyDescent="0.2">
      <c r="A22" s="24" t="s">
        <v>26</v>
      </c>
      <c r="B22" s="34">
        <v>24.5</v>
      </c>
      <c r="C22" s="34">
        <v>15</v>
      </c>
      <c r="D22" s="34">
        <v>12</v>
      </c>
      <c r="E22" s="34">
        <v>8</v>
      </c>
      <c r="F22" s="34">
        <v>15</v>
      </c>
      <c r="G22" s="34">
        <v>10</v>
      </c>
      <c r="H22" s="36">
        <f>SUM(C22:G22)</f>
        <v>60</v>
      </c>
    </row>
    <row r="23" spans="1:8" x14ac:dyDescent="0.2">
      <c r="A23" s="24" t="s">
        <v>19</v>
      </c>
      <c r="B23" s="34">
        <v>28</v>
      </c>
      <c r="C23" s="34">
        <v>15</v>
      </c>
      <c r="D23" s="34">
        <v>15</v>
      </c>
      <c r="E23" s="34">
        <v>10</v>
      </c>
      <c r="F23" s="34">
        <v>15</v>
      </c>
      <c r="G23" s="34">
        <v>10</v>
      </c>
      <c r="H23" s="36">
        <f t="shared" ref="H23:H27" si="2">SUM(C23:G23)</f>
        <v>65</v>
      </c>
    </row>
    <row r="24" spans="1:8" x14ac:dyDescent="0.2">
      <c r="A24" s="24" t="s">
        <v>20</v>
      </c>
      <c r="B24" s="34">
        <v>24.5</v>
      </c>
      <c r="C24" s="34">
        <v>12</v>
      </c>
      <c r="D24" s="34">
        <v>12</v>
      </c>
      <c r="E24" s="34">
        <v>8</v>
      </c>
      <c r="F24" s="34">
        <v>12</v>
      </c>
      <c r="G24" s="34">
        <v>10</v>
      </c>
      <c r="H24" s="36">
        <f t="shared" si="2"/>
        <v>54</v>
      </c>
    </row>
    <row r="25" spans="1:8" x14ac:dyDescent="0.2">
      <c r="A25" s="24" t="s">
        <v>21</v>
      </c>
      <c r="B25" s="34">
        <v>21</v>
      </c>
      <c r="C25" s="34">
        <v>6</v>
      </c>
      <c r="D25" s="34">
        <v>6</v>
      </c>
      <c r="E25" s="34">
        <v>6</v>
      </c>
      <c r="F25" s="34">
        <v>9</v>
      </c>
      <c r="G25" s="34">
        <v>6</v>
      </c>
      <c r="H25" s="36">
        <f t="shared" si="2"/>
        <v>33</v>
      </c>
    </row>
    <row r="26" spans="1:8" x14ac:dyDescent="0.2">
      <c r="A26" s="24" t="s">
        <v>22</v>
      </c>
      <c r="B26" s="34">
        <v>28</v>
      </c>
      <c r="C26" s="34">
        <v>6</v>
      </c>
      <c r="D26" s="34">
        <v>3</v>
      </c>
      <c r="E26" s="34">
        <v>2</v>
      </c>
      <c r="F26" s="34">
        <v>6</v>
      </c>
      <c r="G26" s="34">
        <v>8</v>
      </c>
      <c r="H26" s="36">
        <f t="shared" si="2"/>
        <v>25</v>
      </c>
    </row>
    <row r="27" spans="1:8" x14ac:dyDescent="0.2">
      <c r="A27" s="24" t="s">
        <v>23</v>
      </c>
      <c r="B27" s="34">
        <v>24.5</v>
      </c>
      <c r="C27" s="34">
        <v>6</v>
      </c>
      <c r="D27" s="34">
        <v>3</v>
      </c>
      <c r="E27" s="34">
        <v>6</v>
      </c>
      <c r="F27" s="34">
        <v>9</v>
      </c>
      <c r="G27" s="34">
        <v>8</v>
      </c>
      <c r="H27" s="36">
        <f t="shared" si="2"/>
        <v>32</v>
      </c>
    </row>
  </sheetData>
  <mergeCells count="1">
    <mergeCell ref="H1:J1"/>
  </mergeCells>
  <pageMargins left="0.7" right="0.7" top="0.75" bottom="0.75" header="0.3" footer="0.3"/>
  <pageSetup orientation="portrait" horizontalDpi="1200" verticalDpi="1200"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S50"/>
  <sheetViews>
    <sheetView zoomScaleNormal="100" workbookViewId="0">
      <selection activeCell="B13" sqref="B13:D13"/>
    </sheetView>
  </sheetViews>
  <sheetFormatPr defaultColWidth="9.140625" defaultRowHeight="12.75" x14ac:dyDescent="0.2"/>
  <cols>
    <col min="1" max="1" width="20.7109375" style="48" customWidth="1"/>
    <col min="2" max="19" width="9.5703125" style="48" customWidth="1"/>
    <col min="20" max="16384" width="9.140625" style="48"/>
  </cols>
  <sheetData>
    <row r="1" spans="1:19" ht="15.75" customHeight="1" x14ac:dyDescent="0.25">
      <c r="A1" s="101" t="s">
        <v>54</v>
      </c>
      <c r="B1" s="101"/>
      <c r="C1" s="101"/>
      <c r="D1" s="101"/>
      <c r="E1" s="101"/>
      <c r="F1" s="101"/>
      <c r="G1" s="101"/>
      <c r="H1" s="101"/>
      <c r="I1" s="101"/>
      <c r="J1" s="100"/>
    </row>
    <row r="2" spans="1:19" ht="15.75" x14ac:dyDescent="0.25">
      <c r="A2" s="99" t="s">
        <v>53</v>
      </c>
      <c r="B2" s="99"/>
      <c r="C2" s="99"/>
      <c r="D2" s="99"/>
      <c r="E2" s="99"/>
      <c r="F2" s="99"/>
      <c r="G2" s="99"/>
      <c r="H2" s="99"/>
      <c r="I2" s="99"/>
      <c r="J2" s="98"/>
    </row>
    <row r="3" spans="1:19" x14ac:dyDescent="0.2">
      <c r="A3" s="94" t="s">
        <v>52</v>
      </c>
      <c r="B3" s="97"/>
      <c r="C3" s="96"/>
      <c r="D3" s="95"/>
    </row>
    <row r="4" spans="1:19" ht="15" customHeight="1" x14ac:dyDescent="0.2">
      <c r="A4" s="94" t="s">
        <v>51</v>
      </c>
      <c r="B4" s="93" t="s">
        <v>61</v>
      </c>
      <c r="C4" s="93"/>
      <c r="D4" s="93"/>
      <c r="E4" s="92"/>
    </row>
    <row r="5" spans="1:19" s="84" customFormat="1" ht="20.25" customHeight="1" thickBot="1" x14ac:dyDescent="0.3">
      <c r="A5" s="91" t="s">
        <v>49</v>
      </c>
      <c r="B5" s="91"/>
      <c r="C5" s="90"/>
      <c r="D5" s="90"/>
      <c r="E5" s="90"/>
      <c r="F5" s="90"/>
      <c r="G5" s="90"/>
    </row>
    <row r="6" spans="1:19" s="84" customFormat="1" ht="27" customHeight="1" thickBot="1" x14ac:dyDescent="0.25">
      <c r="A6" s="102"/>
      <c r="B6" s="85" t="s">
        <v>48</v>
      </c>
      <c r="C6" s="85"/>
      <c r="D6" s="85"/>
      <c r="E6" s="85"/>
      <c r="F6" s="85"/>
      <c r="G6" s="85"/>
      <c r="H6" s="85"/>
      <c r="I6" s="85"/>
    </row>
    <row r="7" spans="1:19" s="84" customFormat="1" ht="20.25" customHeight="1" thickBot="1" x14ac:dyDescent="0.3">
      <c r="A7" s="89" t="s">
        <v>47</v>
      </c>
      <c r="B7" s="89"/>
      <c r="C7" s="88"/>
      <c r="D7" s="87"/>
      <c r="E7" s="87"/>
      <c r="F7" s="87"/>
      <c r="G7" s="87"/>
    </row>
    <row r="8" spans="1:19" s="84" customFormat="1" ht="27" customHeight="1" thickBot="1" x14ac:dyDescent="0.25">
      <c r="A8" s="102"/>
      <c r="B8" s="85" t="s">
        <v>46</v>
      </c>
      <c r="C8" s="85"/>
      <c r="D8" s="85"/>
      <c r="E8" s="85"/>
      <c r="F8" s="85"/>
      <c r="G8" s="85"/>
      <c r="H8" s="85"/>
      <c r="I8" s="85"/>
    </row>
    <row r="9" spans="1:19" ht="15" customHeight="1" x14ac:dyDescent="0.2"/>
    <row r="10" spans="1:19" ht="15" customHeight="1" x14ac:dyDescent="0.2"/>
    <row r="11" spans="1:19" ht="11.25" customHeight="1" thickBot="1" x14ac:dyDescent="0.25">
      <c r="B11" s="83" t="s">
        <v>64</v>
      </c>
      <c r="C11" s="83"/>
      <c r="D11" s="83"/>
      <c r="E11" s="83"/>
      <c r="F11" s="83"/>
      <c r="G11" s="83"/>
    </row>
    <row r="12" spans="1:19" s="75" customFormat="1" ht="13.5" thickBot="1" x14ac:dyDescent="0.25">
      <c r="B12" s="82" t="s">
        <v>44</v>
      </c>
      <c r="C12" s="81"/>
      <c r="D12" s="80"/>
      <c r="E12" s="82" t="s">
        <v>43</v>
      </c>
      <c r="F12" s="81"/>
      <c r="G12" s="80"/>
      <c r="H12" s="82" t="s">
        <v>42</v>
      </c>
      <c r="I12" s="81"/>
      <c r="J12" s="80"/>
      <c r="K12" s="82" t="s">
        <v>41</v>
      </c>
      <c r="L12" s="81"/>
      <c r="M12" s="80"/>
      <c r="N12" s="82" t="s">
        <v>40</v>
      </c>
      <c r="O12" s="81"/>
      <c r="P12" s="80"/>
      <c r="Q12" s="82" t="s">
        <v>59</v>
      </c>
      <c r="R12" s="81"/>
      <c r="S12" s="80"/>
    </row>
    <row r="13" spans="1:19" s="75" customFormat="1" ht="112.5" customHeight="1" x14ac:dyDescent="0.2">
      <c r="B13" s="79" t="s">
        <v>65</v>
      </c>
      <c r="C13" s="77"/>
      <c r="D13" s="76"/>
      <c r="E13" s="78" t="s">
        <v>63</v>
      </c>
      <c r="F13" s="77"/>
      <c r="G13" s="76"/>
      <c r="H13" s="78" t="s">
        <v>62</v>
      </c>
      <c r="I13" s="77"/>
      <c r="J13" s="76"/>
      <c r="K13" s="78" t="s">
        <v>56</v>
      </c>
      <c r="L13" s="77"/>
      <c r="M13" s="76"/>
      <c r="N13" s="78" t="s">
        <v>55</v>
      </c>
      <c r="O13" s="77"/>
      <c r="P13" s="76"/>
      <c r="Q13" s="78" t="s">
        <v>36</v>
      </c>
      <c r="R13" s="77"/>
      <c r="S13" s="76"/>
    </row>
    <row r="14" spans="1:19" s="56" customFormat="1" ht="11.25" customHeight="1" x14ac:dyDescent="0.2">
      <c r="A14" s="74"/>
      <c r="B14" s="73" t="s">
        <v>35</v>
      </c>
      <c r="C14" s="72"/>
      <c r="D14" s="71"/>
      <c r="E14" s="73" t="s">
        <v>35</v>
      </c>
      <c r="F14" s="72"/>
      <c r="G14" s="71"/>
      <c r="H14" s="73" t="s">
        <v>35</v>
      </c>
      <c r="I14" s="72"/>
      <c r="J14" s="71"/>
      <c r="K14" s="73" t="s">
        <v>35</v>
      </c>
      <c r="L14" s="72"/>
      <c r="M14" s="71"/>
      <c r="N14" s="73" t="s">
        <v>35</v>
      </c>
      <c r="O14" s="72"/>
      <c r="P14" s="71"/>
      <c r="Q14" s="73" t="s">
        <v>35</v>
      </c>
      <c r="R14" s="72"/>
      <c r="S14" s="71"/>
    </row>
    <row r="15" spans="1:19" s="56" customFormat="1" x14ac:dyDescent="0.2">
      <c r="A15" s="70" t="s">
        <v>26</v>
      </c>
      <c r="B15" s="69"/>
      <c r="C15" s="68"/>
      <c r="D15" s="67"/>
      <c r="E15" s="66"/>
      <c r="F15" s="65"/>
      <c r="G15" s="64"/>
      <c r="H15" s="66"/>
      <c r="I15" s="65"/>
      <c r="J15" s="64"/>
      <c r="K15" s="66"/>
      <c r="L15" s="65"/>
      <c r="M15" s="64"/>
      <c r="N15" s="66"/>
      <c r="O15" s="65"/>
      <c r="P15" s="64"/>
      <c r="Q15" s="66"/>
      <c r="R15" s="65"/>
      <c r="S15" s="64"/>
    </row>
    <row r="16" spans="1:19" s="56" customFormat="1" x14ac:dyDescent="0.2">
      <c r="A16" s="63" t="s">
        <v>19</v>
      </c>
      <c r="B16" s="62"/>
      <c r="C16" s="61"/>
      <c r="D16" s="60"/>
      <c r="E16" s="59"/>
      <c r="F16" s="58"/>
      <c r="G16" s="57"/>
      <c r="H16" s="59"/>
      <c r="I16" s="58"/>
      <c r="J16" s="57"/>
      <c r="K16" s="59"/>
      <c r="L16" s="58"/>
      <c r="M16" s="57"/>
      <c r="N16" s="59"/>
      <c r="O16" s="58"/>
      <c r="P16" s="57"/>
      <c r="Q16" s="59"/>
      <c r="R16" s="58"/>
      <c r="S16" s="57"/>
    </row>
    <row r="17" spans="1:19" s="56" customFormat="1" x14ac:dyDescent="0.2">
      <c r="A17" s="63" t="s">
        <v>20</v>
      </c>
      <c r="B17" s="62"/>
      <c r="C17" s="61"/>
      <c r="D17" s="60"/>
      <c r="E17" s="59"/>
      <c r="F17" s="58"/>
      <c r="G17" s="57"/>
      <c r="H17" s="59"/>
      <c r="I17" s="58"/>
      <c r="J17" s="57"/>
      <c r="K17" s="59"/>
      <c r="L17" s="58"/>
      <c r="M17" s="57"/>
      <c r="N17" s="59"/>
      <c r="O17" s="58"/>
      <c r="P17" s="57"/>
      <c r="Q17" s="59"/>
      <c r="R17" s="58"/>
      <c r="S17" s="57"/>
    </row>
    <row r="18" spans="1:19" s="56" customFormat="1" x14ac:dyDescent="0.2">
      <c r="A18" s="63" t="s">
        <v>21</v>
      </c>
      <c r="B18" s="62"/>
      <c r="C18" s="61"/>
      <c r="D18" s="60"/>
      <c r="E18" s="59"/>
      <c r="F18" s="58"/>
      <c r="G18" s="57"/>
      <c r="H18" s="59"/>
      <c r="I18" s="58"/>
      <c r="J18" s="57"/>
      <c r="K18" s="59"/>
      <c r="L18" s="58"/>
      <c r="M18" s="57"/>
      <c r="N18" s="59"/>
      <c r="O18" s="58"/>
      <c r="P18" s="57"/>
      <c r="Q18" s="59"/>
      <c r="R18" s="58"/>
      <c r="S18" s="57"/>
    </row>
    <row r="19" spans="1:19" s="56" customFormat="1" x14ac:dyDescent="0.2">
      <c r="A19" s="63" t="s">
        <v>22</v>
      </c>
      <c r="B19" s="62"/>
      <c r="C19" s="61"/>
      <c r="D19" s="60"/>
      <c r="E19" s="59"/>
      <c r="F19" s="58"/>
      <c r="G19" s="57"/>
      <c r="H19" s="59"/>
      <c r="I19" s="58"/>
      <c r="J19" s="57"/>
      <c r="K19" s="59"/>
      <c r="L19" s="58"/>
      <c r="M19" s="57"/>
      <c r="N19" s="59"/>
      <c r="O19" s="58"/>
      <c r="P19" s="57"/>
      <c r="Q19" s="59"/>
      <c r="R19" s="58"/>
      <c r="S19" s="57"/>
    </row>
    <row r="20" spans="1:19" s="56" customFormat="1" x14ac:dyDescent="0.2">
      <c r="A20" s="63" t="s">
        <v>23</v>
      </c>
      <c r="B20" s="62"/>
      <c r="C20" s="61"/>
      <c r="D20" s="60"/>
      <c r="E20" s="59"/>
      <c r="F20" s="58"/>
      <c r="G20" s="57"/>
      <c r="H20" s="59"/>
      <c r="I20" s="58"/>
      <c r="J20" s="57"/>
      <c r="K20" s="59"/>
      <c r="L20" s="58"/>
      <c r="M20" s="57"/>
      <c r="N20" s="59"/>
      <c r="O20" s="58"/>
      <c r="P20" s="57"/>
      <c r="Q20" s="59"/>
      <c r="R20" s="58"/>
      <c r="S20" s="57"/>
    </row>
    <row r="21" spans="1:19" s="54" customFormat="1" ht="7.5" customHeight="1" x14ac:dyDescent="0.2">
      <c r="A21" s="55"/>
      <c r="B21" s="55"/>
      <c r="C21" s="55"/>
      <c r="D21" s="55"/>
      <c r="E21" s="55"/>
      <c r="F21" s="55"/>
      <c r="G21" s="55"/>
      <c r="H21" s="55"/>
      <c r="I21" s="55"/>
      <c r="J21" s="55"/>
      <c r="K21" s="55"/>
      <c r="L21" s="55"/>
      <c r="M21" s="55"/>
      <c r="N21" s="55"/>
      <c r="O21" s="55"/>
      <c r="P21" s="55"/>
      <c r="Q21" s="55"/>
      <c r="R21" s="55"/>
      <c r="S21" s="55"/>
    </row>
    <row r="22" spans="1:19" s="53" customFormat="1" ht="6.75" customHeight="1" x14ac:dyDescent="0.2"/>
    <row r="24" spans="1:19" x14ac:dyDescent="0.2">
      <c r="A24" s="52"/>
      <c r="G24" s="50"/>
      <c r="H24" s="50"/>
    </row>
    <row r="25" spans="1:19" x14ac:dyDescent="0.2">
      <c r="A25" s="51" t="s">
        <v>34</v>
      </c>
      <c r="G25" s="50"/>
      <c r="H25" s="50"/>
      <c r="I25" s="50"/>
      <c r="J25" s="50"/>
    </row>
    <row r="32" spans="1:19" x14ac:dyDescent="0.2">
      <c r="K32" s="50"/>
      <c r="L32" s="50"/>
    </row>
    <row r="33" spans="11:13" x14ac:dyDescent="0.2">
      <c r="K33" s="50"/>
      <c r="L33" s="50"/>
      <c r="M33" s="50"/>
    </row>
    <row r="34" spans="11:13" x14ac:dyDescent="0.2">
      <c r="L34" s="50"/>
      <c r="M34" s="50"/>
    </row>
    <row r="35" spans="11:13" x14ac:dyDescent="0.2">
      <c r="L35" s="50"/>
      <c r="M35" s="50"/>
    </row>
    <row r="36" spans="11:13" x14ac:dyDescent="0.2">
      <c r="L36" s="50"/>
      <c r="M36" s="50"/>
    </row>
    <row r="37" spans="11:13" x14ac:dyDescent="0.2">
      <c r="L37" s="50"/>
      <c r="M37" s="50"/>
    </row>
    <row r="50" spans="1:1" x14ac:dyDescent="0.2">
      <c r="A50" s="49" t="s">
        <v>33</v>
      </c>
    </row>
  </sheetData>
  <mergeCells count="63">
    <mergeCell ref="K19:M19"/>
    <mergeCell ref="N19:P19"/>
    <mergeCell ref="H20:J20"/>
    <mergeCell ref="K20:M20"/>
    <mergeCell ref="N20:P20"/>
    <mergeCell ref="Q20:S20"/>
    <mergeCell ref="E18:G18"/>
    <mergeCell ref="H18:J18"/>
    <mergeCell ref="K18:M18"/>
    <mergeCell ref="N18:P18"/>
    <mergeCell ref="Q19:S19"/>
    <mergeCell ref="B20:D20"/>
    <mergeCell ref="E20:G20"/>
    <mergeCell ref="B19:D19"/>
    <mergeCell ref="E19:G19"/>
    <mergeCell ref="H19:J19"/>
    <mergeCell ref="K16:M16"/>
    <mergeCell ref="N16:P16"/>
    <mergeCell ref="Q18:S18"/>
    <mergeCell ref="B17:D17"/>
    <mergeCell ref="E17:G17"/>
    <mergeCell ref="H17:J17"/>
    <mergeCell ref="K17:M17"/>
    <mergeCell ref="N17:P17"/>
    <mergeCell ref="Q17:S17"/>
    <mergeCell ref="B18:D18"/>
    <mergeCell ref="Q16:S16"/>
    <mergeCell ref="B15:D15"/>
    <mergeCell ref="E15:G15"/>
    <mergeCell ref="H15:J15"/>
    <mergeCell ref="K15:M15"/>
    <mergeCell ref="N15:P15"/>
    <mergeCell ref="Q15:S15"/>
    <mergeCell ref="B16:D16"/>
    <mergeCell ref="E16:G16"/>
    <mergeCell ref="H16:J16"/>
    <mergeCell ref="N14:P14"/>
    <mergeCell ref="N12:P12"/>
    <mergeCell ref="Q12:S12"/>
    <mergeCell ref="B13:D13"/>
    <mergeCell ref="E13:G13"/>
    <mergeCell ref="H13:J13"/>
    <mergeCell ref="K13:M13"/>
    <mergeCell ref="N13:P13"/>
    <mergeCell ref="Q13:S13"/>
    <mergeCell ref="Q14:S14"/>
    <mergeCell ref="A1:I1"/>
    <mergeCell ref="A2:I2"/>
    <mergeCell ref="B3:D3"/>
    <mergeCell ref="B4:D4"/>
    <mergeCell ref="A5:B5"/>
    <mergeCell ref="K14:M14"/>
    <mergeCell ref="K12:M12"/>
    <mergeCell ref="B14:D14"/>
    <mergeCell ref="E14:G14"/>
    <mergeCell ref="H14:J14"/>
    <mergeCell ref="B6:I6"/>
    <mergeCell ref="A7:B7"/>
    <mergeCell ref="B8:I8"/>
    <mergeCell ref="B12:D12"/>
    <mergeCell ref="E12:G12"/>
    <mergeCell ref="H12:J12"/>
    <mergeCell ref="B11:G11"/>
  </mergeCells>
  <pageMargins left="0.25" right="0.25" top="0.75" bottom="0.75" header="0.3" footer="0.3"/>
  <pageSetup orientation="portrait" horizontalDpi="1200" verticalDpi="120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workbookViewId="0">
      <selection activeCell="B22" sqref="B22:G27"/>
    </sheetView>
  </sheetViews>
  <sheetFormatPr defaultColWidth="9.140625" defaultRowHeight="12.75" x14ac:dyDescent="0.2"/>
  <cols>
    <col min="1" max="1" width="30.5703125" style="1" bestFit="1" customWidth="1"/>
    <col min="2" max="4" width="9.140625" style="1"/>
    <col min="5" max="5" width="9.140625" style="7"/>
    <col min="6" max="16384" width="9.140625" style="1"/>
  </cols>
  <sheetData>
    <row r="1" spans="1:8" ht="15.75" x14ac:dyDescent="0.25">
      <c r="A1" s="5" t="s">
        <v>8</v>
      </c>
      <c r="B1" s="5"/>
      <c r="C1" s="5"/>
      <c r="D1" s="5"/>
      <c r="E1" s="5"/>
      <c r="F1" s="46"/>
      <c r="G1" s="46"/>
      <c r="H1" s="46"/>
    </row>
    <row r="2" spans="1:8" x14ac:dyDescent="0.2">
      <c r="A2" s="8" t="s">
        <v>16</v>
      </c>
      <c r="B2" s="6" t="s">
        <v>4</v>
      </c>
      <c r="C2" s="6" t="s">
        <v>5</v>
      </c>
      <c r="D2" s="6" t="s">
        <v>6</v>
      </c>
      <c r="E2" s="6" t="s">
        <v>15</v>
      </c>
      <c r="F2" s="6" t="s">
        <v>30</v>
      </c>
      <c r="G2" s="15" t="s">
        <v>7</v>
      </c>
      <c r="H2" s="7"/>
    </row>
    <row r="3" spans="1:8" x14ac:dyDescent="0.2">
      <c r="A3" s="24" t="s">
        <v>17</v>
      </c>
      <c r="B3" s="22">
        <v>0</v>
      </c>
      <c r="C3" s="22">
        <v>4</v>
      </c>
      <c r="D3" s="22">
        <v>3</v>
      </c>
      <c r="E3" s="22">
        <v>3</v>
      </c>
      <c r="F3" s="22">
        <v>8</v>
      </c>
      <c r="G3" s="23">
        <f>SUM(C3:F3)</f>
        <v>18</v>
      </c>
      <c r="H3" s="7"/>
    </row>
    <row r="4" spans="1:8" x14ac:dyDescent="0.2">
      <c r="A4" s="24" t="s">
        <v>18</v>
      </c>
      <c r="B4" s="22">
        <v>0</v>
      </c>
      <c r="C4" s="22">
        <v>4</v>
      </c>
      <c r="D4" s="22">
        <v>6</v>
      </c>
      <c r="E4" s="22">
        <v>6</v>
      </c>
      <c r="F4" s="22">
        <v>4</v>
      </c>
      <c r="G4" s="23">
        <f t="shared" ref="G4:G9" si="0">SUM(C4:F4)</f>
        <v>20</v>
      </c>
      <c r="H4" s="7"/>
    </row>
    <row r="5" spans="1:8" x14ac:dyDescent="0.2">
      <c r="A5" s="24" t="s">
        <v>19</v>
      </c>
      <c r="B5" s="22">
        <v>0</v>
      </c>
      <c r="C5" s="22">
        <v>12</v>
      </c>
      <c r="D5" s="22">
        <v>9</v>
      </c>
      <c r="E5" s="22">
        <v>12</v>
      </c>
      <c r="F5" s="22">
        <v>10</v>
      </c>
      <c r="G5" s="23">
        <f t="shared" si="0"/>
        <v>43</v>
      </c>
      <c r="H5" s="7"/>
    </row>
    <row r="6" spans="1:8" x14ac:dyDescent="0.2">
      <c r="A6" s="24" t="s">
        <v>20</v>
      </c>
      <c r="B6" s="22">
        <v>0</v>
      </c>
      <c r="C6" s="22">
        <v>20</v>
      </c>
      <c r="D6" s="22">
        <v>15</v>
      </c>
      <c r="E6" s="22">
        <v>15</v>
      </c>
      <c r="F6" s="22">
        <v>10</v>
      </c>
      <c r="G6" s="23">
        <f t="shared" si="0"/>
        <v>60</v>
      </c>
      <c r="H6" s="7"/>
    </row>
    <row r="7" spans="1:8" x14ac:dyDescent="0.2">
      <c r="A7" s="24" t="s">
        <v>21</v>
      </c>
      <c r="B7" s="22">
        <v>0</v>
      </c>
      <c r="C7" s="22">
        <v>4</v>
      </c>
      <c r="D7" s="22">
        <v>3</v>
      </c>
      <c r="E7" s="22">
        <v>3</v>
      </c>
      <c r="F7" s="22">
        <v>4</v>
      </c>
      <c r="G7" s="23">
        <f t="shared" si="0"/>
        <v>14</v>
      </c>
      <c r="H7" s="7"/>
    </row>
    <row r="8" spans="1:8" x14ac:dyDescent="0.2">
      <c r="A8" s="24" t="s">
        <v>22</v>
      </c>
      <c r="B8" s="22">
        <v>0</v>
      </c>
      <c r="C8" s="22">
        <v>16</v>
      </c>
      <c r="D8" s="22">
        <v>12</v>
      </c>
      <c r="E8" s="22">
        <v>12</v>
      </c>
      <c r="F8" s="22">
        <v>8</v>
      </c>
      <c r="G8" s="23">
        <f t="shared" si="0"/>
        <v>48</v>
      </c>
      <c r="H8" s="7"/>
    </row>
    <row r="9" spans="1:8" x14ac:dyDescent="0.2">
      <c r="A9" s="24" t="s">
        <v>23</v>
      </c>
      <c r="B9" s="22">
        <v>0</v>
      </c>
      <c r="C9" s="22">
        <v>4</v>
      </c>
      <c r="D9" s="22">
        <v>3</v>
      </c>
      <c r="E9" s="22">
        <v>3</v>
      </c>
      <c r="F9" s="22">
        <v>6</v>
      </c>
      <c r="G9" s="23">
        <f t="shared" si="0"/>
        <v>16</v>
      </c>
      <c r="H9" s="7"/>
    </row>
    <row r="10" spans="1:8" x14ac:dyDescent="0.2">
      <c r="E10" s="1"/>
      <c r="H10" s="7"/>
    </row>
    <row r="11" spans="1:8" x14ac:dyDescent="0.2">
      <c r="E11" s="1"/>
      <c r="H11" s="7"/>
    </row>
    <row r="12" spans="1:8" x14ac:dyDescent="0.2">
      <c r="A12" s="8" t="s">
        <v>24</v>
      </c>
      <c r="B12" s="6" t="s">
        <v>4</v>
      </c>
      <c r="C12" s="6"/>
      <c r="D12" s="6"/>
      <c r="E12" s="6"/>
      <c r="F12" s="6"/>
      <c r="G12" s="6" t="s">
        <v>31</v>
      </c>
      <c r="H12" s="15" t="s">
        <v>7</v>
      </c>
    </row>
    <row r="13" spans="1:8" x14ac:dyDescent="0.2">
      <c r="A13" s="25" t="s">
        <v>17</v>
      </c>
      <c r="B13" s="22">
        <v>0</v>
      </c>
      <c r="C13" s="22">
        <v>16</v>
      </c>
      <c r="D13" s="22">
        <v>8</v>
      </c>
      <c r="E13" s="22">
        <v>8</v>
      </c>
      <c r="F13" s="22">
        <v>12</v>
      </c>
      <c r="G13" s="22">
        <v>8</v>
      </c>
      <c r="H13" s="23">
        <f>SUM(C13:G13)</f>
        <v>52</v>
      </c>
    </row>
    <row r="14" spans="1:8" x14ac:dyDescent="0.2">
      <c r="A14" s="25" t="s">
        <v>19</v>
      </c>
      <c r="B14" s="22">
        <v>0</v>
      </c>
      <c r="C14" s="22">
        <v>12</v>
      </c>
      <c r="D14" s="22">
        <v>8</v>
      </c>
      <c r="E14" s="22">
        <v>8</v>
      </c>
      <c r="F14" s="22">
        <v>12</v>
      </c>
      <c r="G14" s="22">
        <v>8</v>
      </c>
      <c r="H14" s="23">
        <f t="shared" ref="H14:H18" si="1">SUM(C14:G14)</f>
        <v>48</v>
      </c>
    </row>
    <row r="15" spans="1:8" x14ac:dyDescent="0.2">
      <c r="A15" s="25" t="s">
        <v>20</v>
      </c>
      <c r="B15" s="22">
        <v>0</v>
      </c>
      <c r="C15" s="22">
        <v>16</v>
      </c>
      <c r="D15" s="22">
        <v>10</v>
      </c>
      <c r="E15" s="22">
        <v>10</v>
      </c>
      <c r="F15" s="22">
        <v>15</v>
      </c>
      <c r="G15" s="22">
        <v>10</v>
      </c>
      <c r="H15" s="23">
        <f t="shared" si="1"/>
        <v>61</v>
      </c>
    </row>
    <row r="16" spans="1:8" x14ac:dyDescent="0.2">
      <c r="A16" s="25" t="s">
        <v>21</v>
      </c>
      <c r="B16" s="22">
        <v>0</v>
      </c>
      <c r="C16" s="22">
        <v>4</v>
      </c>
      <c r="D16" s="22">
        <v>4</v>
      </c>
      <c r="E16" s="22">
        <v>4</v>
      </c>
      <c r="F16" s="22">
        <v>6</v>
      </c>
      <c r="G16" s="22">
        <v>6</v>
      </c>
      <c r="H16" s="23">
        <f t="shared" si="1"/>
        <v>24</v>
      </c>
    </row>
    <row r="17" spans="1:8" x14ac:dyDescent="0.2">
      <c r="A17" s="25" t="s">
        <v>22</v>
      </c>
      <c r="B17" s="22">
        <v>0</v>
      </c>
      <c r="C17" s="22">
        <v>8</v>
      </c>
      <c r="D17" s="22">
        <v>4</v>
      </c>
      <c r="E17" s="22">
        <v>4</v>
      </c>
      <c r="F17" s="22">
        <v>9</v>
      </c>
      <c r="G17" s="22">
        <v>6</v>
      </c>
      <c r="H17" s="23">
        <f t="shared" si="1"/>
        <v>31</v>
      </c>
    </row>
    <row r="18" spans="1:8" x14ac:dyDescent="0.2">
      <c r="A18" s="25" t="s">
        <v>23</v>
      </c>
      <c r="B18" s="22">
        <v>0</v>
      </c>
      <c r="C18" s="22">
        <v>8</v>
      </c>
      <c r="D18" s="22">
        <v>4</v>
      </c>
      <c r="E18" s="22">
        <v>4</v>
      </c>
      <c r="F18" s="22">
        <v>9</v>
      </c>
      <c r="G18" s="22">
        <v>6</v>
      </c>
      <c r="H18" s="23">
        <f t="shared" si="1"/>
        <v>31</v>
      </c>
    </row>
    <row r="19" spans="1:8" x14ac:dyDescent="0.2">
      <c r="E19" s="1"/>
      <c r="H19" s="7"/>
    </row>
    <row r="20" spans="1:8" x14ac:dyDescent="0.2">
      <c r="E20" s="1"/>
      <c r="H20" s="7"/>
    </row>
    <row r="21" spans="1:8" x14ac:dyDescent="0.2">
      <c r="A21" s="8" t="s">
        <v>25</v>
      </c>
      <c r="B21" s="6" t="s">
        <v>4</v>
      </c>
      <c r="C21" s="6"/>
      <c r="D21" s="6"/>
      <c r="E21" s="6"/>
      <c r="F21" s="6"/>
      <c r="G21" s="6"/>
      <c r="H21" s="15" t="s">
        <v>7</v>
      </c>
    </row>
    <row r="22" spans="1:8" x14ac:dyDescent="0.2">
      <c r="A22" s="24" t="s">
        <v>26</v>
      </c>
      <c r="B22" s="22">
        <v>0</v>
      </c>
      <c r="C22" s="22">
        <v>12</v>
      </c>
      <c r="D22" s="22">
        <v>12</v>
      </c>
      <c r="E22" s="22">
        <v>8</v>
      </c>
      <c r="F22" s="22">
        <v>12</v>
      </c>
      <c r="G22" s="22">
        <v>8</v>
      </c>
      <c r="H22" s="23">
        <f>SUM(C22:G22)</f>
        <v>52</v>
      </c>
    </row>
    <row r="23" spans="1:8" x14ac:dyDescent="0.2">
      <c r="A23" s="24" t="s">
        <v>19</v>
      </c>
      <c r="B23" s="22">
        <v>0</v>
      </c>
      <c r="C23" s="22">
        <v>15</v>
      </c>
      <c r="D23" s="22">
        <v>15</v>
      </c>
      <c r="E23" s="22">
        <v>10</v>
      </c>
      <c r="F23" s="22">
        <v>15</v>
      </c>
      <c r="G23" s="22">
        <v>10</v>
      </c>
      <c r="H23" s="23">
        <f t="shared" ref="H23:H27" si="2">SUM(C23:G23)</f>
        <v>65</v>
      </c>
    </row>
    <row r="24" spans="1:8" x14ac:dyDescent="0.2">
      <c r="A24" s="24" t="s">
        <v>20</v>
      </c>
      <c r="B24" s="22">
        <v>0</v>
      </c>
      <c r="C24" s="22">
        <v>12</v>
      </c>
      <c r="D24" s="22">
        <v>12</v>
      </c>
      <c r="E24" s="22">
        <v>8</v>
      </c>
      <c r="F24" s="22">
        <v>15</v>
      </c>
      <c r="G24" s="22">
        <v>10</v>
      </c>
      <c r="H24" s="23">
        <f t="shared" si="2"/>
        <v>57</v>
      </c>
    </row>
    <row r="25" spans="1:8" x14ac:dyDescent="0.2">
      <c r="A25" s="24" t="s">
        <v>21</v>
      </c>
      <c r="B25" s="22">
        <v>0</v>
      </c>
      <c r="C25" s="22">
        <v>6</v>
      </c>
      <c r="D25" s="22">
        <v>3</v>
      </c>
      <c r="E25" s="22">
        <v>4</v>
      </c>
      <c r="F25" s="22">
        <v>6</v>
      </c>
      <c r="G25" s="22">
        <v>4</v>
      </c>
      <c r="H25" s="23">
        <f t="shared" si="2"/>
        <v>23</v>
      </c>
    </row>
    <row r="26" spans="1:8" x14ac:dyDescent="0.2">
      <c r="A26" s="24" t="s">
        <v>22</v>
      </c>
      <c r="B26" s="22">
        <v>0</v>
      </c>
      <c r="C26" s="22">
        <v>6</v>
      </c>
      <c r="D26" s="22">
        <v>3</v>
      </c>
      <c r="E26" s="22">
        <v>2</v>
      </c>
      <c r="F26" s="22">
        <v>3</v>
      </c>
      <c r="G26" s="22">
        <v>6</v>
      </c>
      <c r="H26" s="23">
        <f t="shared" si="2"/>
        <v>20</v>
      </c>
    </row>
    <row r="27" spans="1:8" x14ac:dyDescent="0.2">
      <c r="A27" s="24" t="s">
        <v>23</v>
      </c>
      <c r="B27" s="22">
        <v>0</v>
      </c>
      <c r="C27" s="22">
        <v>6</v>
      </c>
      <c r="D27" s="22">
        <v>3</v>
      </c>
      <c r="E27" s="22">
        <v>2</v>
      </c>
      <c r="F27" s="22">
        <v>6</v>
      </c>
      <c r="G27" s="22">
        <v>6</v>
      </c>
      <c r="H27" s="23">
        <f t="shared" si="2"/>
        <v>23</v>
      </c>
    </row>
    <row r="28" spans="1:8" x14ac:dyDescent="0.2">
      <c r="E28" s="1"/>
      <c r="H28" s="7"/>
    </row>
    <row r="29" spans="1:8" x14ac:dyDescent="0.2">
      <c r="E29" s="1"/>
      <c r="H29" s="7"/>
    </row>
    <row r="30" spans="1:8" x14ac:dyDescent="0.2">
      <c r="E30" s="1"/>
      <c r="H30" s="7"/>
    </row>
    <row r="31" spans="1:8" x14ac:dyDescent="0.2">
      <c r="E31" s="1"/>
      <c r="H31" s="7"/>
    </row>
    <row r="32" spans="1:8" x14ac:dyDescent="0.2">
      <c r="E32" s="1"/>
      <c r="H32" s="7"/>
    </row>
    <row r="33" spans="5:8" x14ac:dyDescent="0.2">
      <c r="E33" s="1"/>
      <c r="H33" s="7"/>
    </row>
    <row r="34" spans="5:8" x14ac:dyDescent="0.2">
      <c r="E34" s="1"/>
      <c r="H34" s="7"/>
    </row>
    <row r="35" spans="5:8" x14ac:dyDescent="0.2">
      <c r="E35" s="1"/>
      <c r="F35" s="7"/>
    </row>
    <row r="36" spans="5:8" x14ac:dyDescent="0.2">
      <c r="E36" s="1"/>
      <c r="F36" s="7"/>
    </row>
    <row r="37" spans="5:8" x14ac:dyDescent="0.2">
      <c r="E37" s="1"/>
      <c r="F37" s="7"/>
    </row>
    <row r="38" spans="5:8" x14ac:dyDescent="0.2">
      <c r="E38" s="1"/>
      <c r="F38" s="7"/>
    </row>
    <row r="39" spans="5:8" x14ac:dyDescent="0.2">
      <c r="E39" s="1"/>
      <c r="F39" s="7"/>
    </row>
    <row r="40" spans="5:8" x14ac:dyDescent="0.2">
      <c r="E40" s="1"/>
      <c r="F40" s="7"/>
    </row>
    <row r="41" spans="5:8" x14ac:dyDescent="0.2">
      <c r="E41" s="1"/>
      <c r="F41" s="7"/>
    </row>
    <row r="42" spans="5:8" x14ac:dyDescent="0.2">
      <c r="E42" s="1"/>
      <c r="F42" s="7"/>
    </row>
    <row r="43" spans="5:8" x14ac:dyDescent="0.2">
      <c r="E43" s="1"/>
      <c r="F43" s="7"/>
    </row>
    <row r="44" spans="5:8" x14ac:dyDescent="0.2">
      <c r="E44" s="1"/>
      <c r="F44" s="7"/>
    </row>
    <row r="45" spans="5:8" x14ac:dyDescent="0.2">
      <c r="E45" s="1"/>
      <c r="F45" s="7"/>
    </row>
  </sheetData>
  <mergeCells count="1">
    <mergeCell ref="F1:H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workbookViewId="0">
      <selection activeCell="B22" sqref="B22:G27"/>
    </sheetView>
  </sheetViews>
  <sheetFormatPr defaultColWidth="9.140625" defaultRowHeight="12.75" x14ac:dyDescent="0.2"/>
  <cols>
    <col min="1" max="1" width="30.5703125" style="1" bestFit="1" customWidth="1"/>
    <col min="2" max="2" width="9.140625" style="14"/>
    <col min="3" max="4" width="9.140625" style="1"/>
    <col min="5" max="5" width="9.140625" style="7"/>
    <col min="6" max="16384" width="9.140625" style="1"/>
  </cols>
  <sheetData>
    <row r="1" spans="1:8" ht="15.75" x14ac:dyDescent="0.25">
      <c r="A1" s="5" t="s">
        <v>8</v>
      </c>
      <c r="B1" s="5"/>
      <c r="C1" s="5"/>
      <c r="D1" s="5"/>
      <c r="E1" s="5"/>
      <c r="F1" s="46"/>
      <c r="G1" s="46"/>
      <c r="H1" s="46"/>
    </row>
    <row r="2" spans="1:8" x14ac:dyDescent="0.2">
      <c r="A2" s="8" t="s">
        <v>16</v>
      </c>
      <c r="B2" s="6" t="s">
        <v>4</v>
      </c>
      <c r="C2" s="6" t="s">
        <v>5</v>
      </c>
      <c r="D2" s="6" t="s">
        <v>6</v>
      </c>
      <c r="E2" s="6" t="s">
        <v>15</v>
      </c>
      <c r="F2" s="6" t="s">
        <v>30</v>
      </c>
      <c r="G2" s="15" t="s">
        <v>7</v>
      </c>
      <c r="H2" s="7"/>
    </row>
    <row r="3" spans="1:8" x14ac:dyDescent="0.2">
      <c r="A3" s="24" t="s">
        <v>17</v>
      </c>
      <c r="B3" s="22">
        <v>0</v>
      </c>
      <c r="C3" s="22">
        <v>4</v>
      </c>
      <c r="D3" s="22">
        <v>3</v>
      </c>
      <c r="E3" s="22">
        <v>3</v>
      </c>
      <c r="F3" s="22">
        <v>8</v>
      </c>
      <c r="G3" s="23">
        <f>SUM(C3:F3)</f>
        <v>18</v>
      </c>
      <c r="H3" s="7"/>
    </row>
    <row r="4" spans="1:8" x14ac:dyDescent="0.2">
      <c r="A4" s="24" t="s">
        <v>18</v>
      </c>
      <c r="B4" s="22">
        <v>0</v>
      </c>
      <c r="C4" s="22">
        <v>4</v>
      </c>
      <c r="D4" s="22">
        <v>6</v>
      </c>
      <c r="E4" s="22">
        <v>6</v>
      </c>
      <c r="F4" s="22">
        <v>4</v>
      </c>
      <c r="G4" s="23">
        <f t="shared" ref="G4:G9" si="0">SUM(C4:F4)</f>
        <v>20</v>
      </c>
      <c r="H4" s="7"/>
    </row>
    <row r="5" spans="1:8" x14ac:dyDescent="0.2">
      <c r="A5" s="24" t="s">
        <v>19</v>
      </c>
      <c r="B5" s="22">
        <v>0</v>
      </c>
      <c r="C5" s="22">
        <v>12</v>
      </c>
      <c r="D5" s="22">
        <v>9</v>
      </c>
      <c r="E5" s="22">
        <v>9</v>
      </c>
      <c r="F5" s="22">
        <v>10</v>
      </c>
      <c r="G5" s="23">
        <f t="shared" si="0"/>
        <v>40</v>
      </c>
      <c r="H5" s="7"/>
    </row>
    <row r="6" spans="1:8" x14ac:dyDescent="0.2">
      <c r="A6" s="24" t="s">
        <v>20</v>
      </c>
      <c r="B6" s="22">
        <v>0</v>
      </c>
      <c r="C6" s="22">
        <v>20</v>
      </c>
      <c r="D6" s="22">
        <v>15</v>
      </c>
      <c r="E6" s="22">
        <v>15</v>
      </c>
      <c r="F6" s="22">
        <v>10</v>
      </c>
      <c r="G6" s="23">
        <f t="shared" si="0"/>
        <v>60</v>
      </c>
      <c r="H6" s="7"/>
    </row>
    <row r="7" spans="1:8" x14ac:dyDescent="0.2">
      <c r="A7" s="24" t="s">
        <v>21</v>
      </c>
      <c r="B7" s="22">
        <v>0</v>
      </c>
      <c r="C7" s="22">
        <v>8</v>
      </c>
      <c r="D7" s="22">
        <v>3</v>
      </c>
      <c r="E7" s="22">
        <v>3</v>
      </c>
      <c r="F7" s="22">
        <v>4</v>
      </c>
      <c r="G7" s="23">
        <f t="shared" si="0"/>
        <v>18</v>
      </c>
      <c r="H7" s="7"/>
    </row>
    <row r="8" spans="1:8" x14ac:dyDescent="0.2">
      <c r="A8" s="24" t="s">
        <v>22</v>
      </c>
      <c r="B8" s="22">
        <v>0</v>
      </c>
      <c r="C8" s="22">
        <v>16</v>
      </c>
      <c r="D8" s="22">
        <v>12</v>
      </c>
      <c r="E8" s="22">
        <v>12</v>
      </c>
      <c r="F8" s="22">
        <v>8</v>
      </c>
      <c r="G8" s="23">
        <f t="shared" si="0"/>
        <v>48</v>
      </c>
      <c r="H8" s="7"/>
    </row>
    <row r="9" spans="1:8" x14ac:dyDescent="0.2">
      <c r="A9" s="24" t="s">
        <v>23</v>
      </c>
      <c r="B9" s="22">
        <v>0</v>
      </c>
      <c r="C9" s="22">
        <v>4</v>
      </c>
      <c r="D9" s="22">
        <v>3</v>
      </c>
      <c r="E9" s="22">
        <v>3</v>
      </c>
      <c r="F9" s="22">
        <v>6</v>
      </c>
      <c r="G9" s="23">
        <f t="shared" si="0"/>
        <v>16</v>
      </c>
      <c r="H9" s="7"/>
    </row>
    <row r="10" spans="1:8" x14ac:dyDescent="0.2">
      <c r="B10" s="1"/>
      <c r="E10" s="1"/>
      <c r="H10" s="7"/>
    </row>
    <row r="11" spans="1:8" x14ac:dyDescent="0.2">
      <c r="B11" s="1"/>
      <c r="E11" s="1"/>
      <c r="H11" s="7"/>
    </row>
    <row r="12" spans="1:8" x14ac:dyDescent="0.2">
      <c r="A12" s="8" t="s">
        <v>24</v>
      </c>
      <c r="B12" s="6" t="s">
        <v>4</v>
      </c>
      <c r="C12" s="6"/>
      <c r="D12" s="6"/>
      <c r="E12" s="6"/>
      <c r="F12" s="6"/>
      <c r="G12" s="6" t="s">
        <v>31</v>
      </c>
      <c r="H12" s="15" t="s">
        <v>7</v>
      </c>
    </row>
    <row r="13" spans="1:8" x14ac:dyDescent="0.2">
      <c r="A13" s="25" t="s">
        <v>17</v>
      </c>
      <c r="B13" s="22">
        <v>0</v>
      </c>
      <c r="C13" s="22">
        <v>16</v>
      </c>
      <c r="D13" s="22">
        <v>6</v>
      </c>
      <c r="E13" s="22">
        <v>4</v>
      </c>
      <c r="F13" s="22">
        <v>12</v>
      </c>
      <c r="G13" s="22">
        <v>8</v>
      </c>
      <c r="H13" s="23">
        <f>SUM(C13:G13)</f>
        <v>46</v>
      </c>
    </row>
    <row r="14" spans="1:8" x14ac:dyDescent="0.2">
      <c r="A14" s="25" t="s">
        <v>19</v>
      </c>
      <c r="B14" s="22">
        <v>0</v>
      </c>
      <c r="C14" s="22">
        <v>12</v>
      </c>
      <c r="D14" s="22">
        <v>6</v>
      </c>
      <c r="E14" s="22">
        <v>6</v>
      </c>
      <c r="F14" s="22">
        <v>6</v>
      </c>
      <c r="G14" s="22">
        <v>10</v>
      </c>
      <c r="H14" s="23">
        <f t="shared" ref="H14:H18" si="1">SUM(C14:G14)</f>
        <v>40</v>
      </c>
    </row>
    <row r="15" spans="1:8" x14ac:dyDescent="0.2">
      <c r="A15" s="25" t="s">
        <v>20</v>
      </c>
      <c r="B15" s="22">
        <v>0</v>
      </c>
      <c r="C15" s="22">
        <v>20</v>
      </c>
      <c r="D15" s="22">
        <v>10</v>
      </c>
      <c r="E15" s="22">
        <v>8</v>
      </c>
      <c r="F15" s="22">
        <v>15</v>
      </c>
      <c r="G15" s="22">
        <v>10</v>
      </c>
      <c r="H15" s="23">
        <f t="shared" si="1"/>
        <v>63</v>
      </c>
    </row>
    <row r="16" spans="1:8" x14ac:dyDescent="0.2">
      <c r="A16" s="25" t="s">
        <v>21</v>
      </c>
      <c r="B16" s="22">
        <v>0</v>
      </c>
      <c r="C16" s="22">
        <v>16</v>
      </c>
      <c r="D16" s="22">
        <v>2</v>
      </c>
      <c r="E16" s="22">
        <v>4</v>
      </c>
      <c r="F16" s="22">
        <v>6</v>
      </c>
      <c r="G16" s="22">
        <v>4</v>
      </c>
      <c r="H16" s="23">
        <f t="shared" si="1"/>
        <v>32</v>
      </c>
    </row>
    <row r="17" spans="1:8" x14ac:dyDescent="0.2">
      <c r="A17" s="25" t="s">
        <v>22</v>
      </c>
      <c r="B17" s="22">
        <v>0</v>
      </c>
      <c r="C17" s="22">
        <v>8</v>
      </c>
      <c r="D17" s="22">
        <v>8</v>
      </c>
      <c r="E17" s="22">
        <v>4</v>
      </c>
      <c r="F17" s="22">
        <v>6</v>
      </c>
      <c r="G17" s="22">
        <v>8</v>
      </c>
      <c r="H17" s="23">
        <f t="shared" si="1"/>
        <v>34</v>
      </c>
    </row>
    <row r="18" spans="1:8" x14ac:dyDescent="0.2">
      <c r="A18" s="25" t="s">
        <v>23</v>
      </c>
      <c r="B18" s="22">
        <v>0</v>
      </c>
      <c r="C18" s="22">
        <v>16</v>
      </c>
      <c r="D18" s="22">
        <v>6</v>
      </c>
      <c r="E18" s="22">
        <v>6</v>
      </c>
      <c r="F18" s="22">
        <v>9</v>
      </c>
      <c r="G18" s="22">
        <v>6</v>
      </c>
      <c r="H18" s="23">
        <f t="shared" si="1"/>
        <v>43</v>
      </c>
    </row>
    <row r="19" spans="1:8" x14ac:dyDescent="0.2">
      <c r="B19" s="1"/>
      <c r="E19" s="1"/>
      <c r="H19" s="7"/>
    </row>
    <row r="20" spans="1:8" x14ac:dyDescent="0.2">
      <c r="B20" s="1"/>
      <c r="E20" s="1"/>
      <c r="H20" s="7"/>
    </row>
    <row r="21" spans="1:8" x14ac:dyDescent="0.2">
      <c r="A21" s="8" t="s">
        <v>25</v>
      </c>
      <c r="B21" s="6" t="s">
        <v>4</v>
      </c>
      <c r="C21" s="6"/>
      <c r="D21" s="6"/>
      <c r="E21" s="6"/>
      <c r="F21" s="6"/>
      <c r="G21" s="6" t="s">
        <v>31</v>
      </c>
      <c r="H21" s="15" t="s">
        <v>7</v>
      </c>
    </row>
    <row r="22" spans="1:8" x14ac:dyDescent="0.2">
      <c r="A22" s="24" t="s">
        <v>26</v>
      </c>
      <c r="B22" s="22">
        <v>0</v>
      </c>
      <c r="C22" s="22">
        <v>9</v>
      </c>
      <c r="D22" s="22">
        <v>9</v>
      </c>
      <c r="E22" s="22">
        <v>6</v>
      </c>
      <c r="F22" s="22">
        <v>9</v>
      </c>
      <c r="G22" s="22">
        <v>10</v>
      </c>
      <c r="H22" s="23">
        <f>SUM(C22:G22)</f>
        <v>43</v>
      </c>
    </row>
    <row r="23" spans="1:8" x14ac:dyDescent="0.2">
      <c r="A23" s="24" t="s">
        <v>19</v>
      </c>
      <c r="B23" s="22">
        <v>0</v>
      </c>
      <c r="C23" s="22">
        <v>15</v>
      </c>
      <c r="D23" s="22">
        <v>15</v>
      </c>
      <c r="E23" s="22">
        <v>10</v>
      </c>
      <c r="F23" s="22">
        <v>15</v>
      </c>
      <c r="G23" s="22">
        <v>10</v>
      </c>
      <c r="H23" s="23">
        <f t="shared" ref="H23:H27" si="2">SUM(C23:G23)</f>
        <v>65</v>
      </c>
    </row>
    <row r="24" spans="1:8" x14ac:dyDescent="0.2">
      <c r="A24" s="24" t="s">
        <v>20</v>
      </c>
      <c r="B24" s="22">
        <v>0</v>
      </c>
      <c r="C24" s="22">
        <v>15</v>
      </c>
      <c r="D24" s="22">
        <v>15</v>
      </c>
      <c r="E24" s="22">
        <v>8</v>
      </c>
      <c r="F24" s="22">
        <v>15</v>
      </c>
      <c r="G24" s="22">
        <v>10</v>
      </c>
      <c r="H24" s="23">
        <f t="shared" si="2"/>
        <v>63</v>
      </c>
    </row>
    <row r="25" spans="1:8" x14ac:dyDescent="0.2">
      <c r="A25" s="24" t="s">
        <v>21</v>
      </c>
      <c r="B25" s="22">
        <v>0</v>
      </c>
      <c r="C25" s="22">
        <v>3</v>
      </c>
      <c r="D25" s="22">
        <v>3</v>
      </c>
      <c r="E25" s="22">
        <v>2</v>
      </c>
      <c r="F25" s="22">
        <v>3</v>
      </c>
      <c r="G25" s="22">
        <v>4</v>
      </c>
      <c r="H25" s="23">
        <f t="shared" si="2"/>
        <v>15</v>
      </c>
    </row>
    <row r="26" spans="1:8" x14ac:dyDescent="0.2">
      <c r="A26" s="24" t="s">
        <v>22</v>
      </c>
      <c r="B26" s="22">
        <v>0</v>
      </c>
      <c r="C26" s="22">
        <v>6</v>
      </c>
      <c r="D26" s="22">
        <v>6</v>
      </c>
      <c r="E26" s="22">
        <v>4</v>
      </c>
      <c r="F26" s="22">
        <v>6</v>
      </c>
      <c r="G26" s="22">
        <v>8</v>
      </c>
      <c r="H26" s="23">
        <f t="shared" si="2"/>
        <v>30</v>
      </c>
    </row>
    <row r="27" spans="1:8" x14ac:dyDescent="0.2">
      <c r="A27" s="24" t="s">
        <v>23</v>
      </c>
      <c r="B27" s="22">
        <v>0</v>
      </c>
      <c r="C27" s="22">
        <v>3</v>
      </c>
      <c r="D27" s="22">
        <v>3</v>
      </c>
      <c r="E27" s="22">
        <v>2</v>
      </c>
      <c r="F27" s="22">
        <v>3</v>
      </c>
      <c r="G27" s="22">
        <v>6</v>
      </c>
      <c r="H27" s="23">
        <f t="shared" si="2"/>
        <v>17</v>
      </c>
    </row>
    <row r="28" spans="1:8" x14ac:dyDescent="0.2">
      <c r="B28" s="1"/>
      <c r="E28" s="1"/>
      <c r="H28" s="7"/>
    </row>
    <row r="29" spans="1:8" x14ac:dyDescent="0.2">
      <c r="B29" s="1"/>
      <c r="E29" s="1"/>
      <c r="H29" s="7"/>
    </row>
    <row r="30" spans="1:8" x14ac:dyDescent="0.2">
      <c r="B30" s="1"/>
      <c r="E30" s="1"/>
      <c r="H30" s="7"/>
    </row>
    <row r="31" spans="1:8" x14ac:dyDescent="0.2">
      <c r="B31" s="1"/>
      <c r="E31" s="1"/>
      <c r="H31" s="7"/>
    </row>
    <row r="32" spans="1:8" x14ac:dyDescent="0.2">
      <c r="B32" s="1"/>
      <c r="E32" s="1"/>
      <c r="H32" s="7"/>
    </row>
    <row r="33" spans="2:8" x14ac:dyDescent="0.2">
      <c r="B33" s="1"/>
      <c r="E33" s="1"/>
      <c r="H33" s="7"/>
    </row>
    <row r="34" spans="2:8" x14ac:dyDescent="0.2">
      <c r="B34" s="1"/>
      <c r="E34" s="1"/>
      <c r="H34" s="7"/>
    </row>
    <row r="35" spans="2:8" x14ac:dyDescent="0.2">
      <c r="B35" s="1"/>
      <c r="E35" s="1"/>
      <c r="F35" s="7"/>
    </row>
    <row r="36" spans="2:8" x14ac:dyDescent="0.2">
      <c r="B36" s="1"/>
      <c r="E36" s="1"/>
      <c r="F36" s="7"/>
    </row>
    <row r="37" spans="2:8" x14ac:dyDescent="0.2">
      <c r="B37" s="1"/>
      <c r="E37" s="1"/>
      <c r="F37" s="7"/>
    </row>
    <row r="38" spans="2:8" x14ac:dyDescent="0.2">
      <c r="B38" s="1"/>
      <c r="E38" s="1"/>
      <c r="F38" s="7"/>
    </row>
    <row r="39" spans="2:8" x14ac:dyDescent="0.2">
      <c r="B39" s="1"/>
      <c r="E39" s="1"/>
      <c r="F39" s="7"/>
    </row>
    <row r="40" spans="2:8" x14ac:dyDescent="0.2">
      <c r="B40" s="1"/>
      <c r="E40" s="1"/>
      <c r="F40" s="7"/>
    </row>
    <row r="41" spans="2:8" x14ac:dyDescent="0.2">
      <c r="B41" s="1"/>
      <c r="E41" s="1"/>
      <c r="F41" s="7"/>
    </row>
    <row r="42" spans="2:8" x14ac:dyDescent="0.2">
      <c r="B42" s="1"/>
      <c r="E42" s="1"/>
      <c r="F42" s="7"/>
    </row>
    <row r="43" spans="2:8" x14ac:dyDescent="0.2">
      <c r="B43" s="1"/>
      <c r="E43" s="1"/>
      <c r="F43" s="7"/>
    </row>
    <row r="44" spans="2:8" x14ac:dyDescent="0.2">
      <c r="B44" s="1"/>
      <c r="E44" s="1"/>
      <c r="F44" s="7"/>
    </row>
    <row r="45" spans="2:8" x14ac:dyDescent="0.2">
      <c r="B45" s="1"/>
      <c r="E45" s="1"/>
      <c r="F45" s="7"/>
    </row>
  </sheetData>
  <mergeCells count="1">
    <mergeCell ref="F1:H1"/>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workbookViewId="0">
      <selection activeCell="B22" sqref="B22:G27"/>
    </sheetView>
  </sheetViews>
  <sheetFormatPr defaultColWidth="9.140625" defaultRowHeight="12.75" x14ac:dyDescent="0.2"/>
  <cols>
    <col min="1" max="1" width="30.5703125" style="1" bestFit="1" customWidth="1"/>
    <col min="2" max="2" width="9.140625" style="14"/>
    <col min="3" max="4" width="9.140625" style="1"/>
    <col min="5" max="5" width="9.140625" style="7"/>
    <col min="6" max="16384" width="9.140625" style="1"/>
  </cols>
  <sheetData>
    <row r="1" spans="1:8" ht="15.75" x14ac:dyDescent="0.25">
      <c r="A1" s="5" t="s">
        <v>8</v>
      </c>
      <c r="B1" s="5"/>
      <c r="C1" s="5"/>
      <c r="D1" s="5"/>
      <c r="E1" s="5"/>
      <c r="F1" s="46"/>
      <c r="G1" s="46"/>
      <c r="H1" s="46"/>
    </row>
    <row r="2" spans="1:8" x14ac:dyDescent="0.2">
      <c r="A2" s="8" t="s">
        <v>16</v>
      </c>
      <c r="B2" s="6" t="s">
        <v>4</v>
      </c>
      <c r="C2" s="6" t="s">
        <v>5</v>
      </c>
      <c r="D2" s="6" t="s">
        <v>6</v>
      </c>
      <c r="E2" s="6" t="s">
        <v>15</v>
      </c>
      <c r="F2" s="6" t="s">
        <v>30</v>
      </c>
      <c r="G2" s="15" t="s">
        <v>7</v>
      </c>
      <c r="H2" s="7"/>
    </row>
    <row r="3" spans="1:8" x14ac:dyDescent="0.2">
      <c r="A3" s="24" t="s">
        <v>17</v>
      </c>
      <c r="B3" s="22">
        <v>0</v>
      </c>
      <c r="C3" s="22">
        <v>14</v>
      </c>
      <c r="D3" s="22">
        <v>10.5</v>
      </c>
      <c r="E3" s="22">
        <v>12</v>
      </c>
      <c r="F3" s="22">
        <v>8</v>
      </c>
      <c r="G3" s="23">
        <f>SUM(C3:F3)</f>
        <v>44.5</v>
      </c>
      <c r="H3" s="7"/>
    </row>
    <row r="4" spans="1:8" x14ac:dyDescent="0.2">
      <c r="A4" s="24" t="s">
        <v>18</v>
      </c>
      <c r="B4" s="22">
        <v>0</v>
      </c>
      <c r="C4" s="22">
        <v>12</v>
      </c>
      <c r="D4" s="22">
        <v>9</v>
      </c>
      <c r="E4" s="22">
        <v>12</v>
      </c>
      <c r="F4" s="22">
        <v>6</v>
      </c>
      <c r="G4" s="23">
        <f t="shared" ref="G4:G9" si="0">SUM(C4:F4)</f>
        <v>39</v>
      </c>
      <c r="H4" s="7"/>
    </row>
    <row r="5" spans="1:8" x14ac:dyDescent="0.2">
      <c r="A5" s="24" t="s">
        <v>19</v>
      </c>
      <c r="B5" s="22">
        <v>0</v>
      </c>
      <c r="C5" s="22">
        <v>16</v>
      </c>
      <c r="D5" s="22">
        <v>12</v>
      </c>
      <c r="E5" s="22">
        <v>12</v>
      </c>
      <c r="F5" s="22">
        <v>8</v>
      </c>
      <c r="G5" s="23">
        <f t="shared" si="0"/>
        <v>48</v>
      </c>
      <c r="H5" s="7"/>
    </row>
    <row r="6" spans="1:8" x14ac:dyDescent="0.2">
      <c r="A6" s="24" t="s">
        <v>20</v>
      </c>
      <c r="B6" s="22">
        <v>0</v>
      </c>
      <c r="C6" s="22">
        <v>18</v>
      </c>
      <c r="D6" s="22">
        <v>14.4</v>
      </c>
      <c r="E6" s="22">
        <v>13.5</v>
      </c>
      <c r="F6" s="22">
        <v>8</v>
      </c>
      <c r="G6" s="23">
        <f t="shared" si="0"/>
        <v>53.9</v>
      </c>
      <c r="H6" s="7"/>
    </row>
    <row r="7" spans="1:8" x14ac:dyDescent="0.2">
      <c r="A7" s="24" t="s">
        <v>21</v>
      </c>
      <c r="B7" s="22">
        <v>0</v>
      </c>
      <c r="C7" s="22">
        <v>14</v>
      </c>
      <c r="D7" s="22">
        <v>10.5</v>
      </c>
      <c r="E7" s="22">
        <v>12</v>
      </c>
      <c r="F7" s="22">
        <v>7</v>
      </c>
      <c r="G7" s="23">
        <f t="shared" si="0"/>
        <v>43.5</v>
      </c>
      <c r="H7" s="7"/>
    </row>
    <row r="8" spans="1:8" x14ac:dyDescent="0.2">
      <c r="A8" s="24" t="s">
        <v>22</v>
      </c>
      <c r="B8" s="22">
        <v>0</v>
      </c>
      <c r="C8" s="22">
        <v>19.2</v>
      </c>
      <c r="D8" s="22">
        <v>13.5</v>
      </c>
      <c r="E8" s="22">
        <v>13.5</v>
      </c>
      <c r="F8" s="22">
        <v>8</v>
      </c>
      <c r="G8" s="23">
        <f t="shared" si="0"/>
        <v>54.2</v>
      </c>
      <c r="H8" s="7"/>
    </row>
    <row r="9" spans="1:8" x14ac:dyDescent="0.2">
      <c r="A9" s="24" t="s">
        <v>23</v>
      </c>
      <c r="B9" s="22">
        <v>0</v>
      </c>
      <c r="C9" s="22">
        <v>14</v>
      </c>
      <c r="D9" s="22">
        <v>10.5</v>
      </c>
      <c r="E9" s="22">
        <v>10.5</v>
      </c>
      <c r="F9" s="22">
        <v>7</v>
      </c>
      <c r="G9" s="23">
        <f t="shared" si="0"/>
        <v>42</v>
      </c>
      <c r="H9" s="7"/>
    </row>
    <row r="10" spans="1:8" x14ac:dyDescent="0.2">
      <c r="B10" s="1"/>
      <c r="E10" s="1"/>
      <c r="H10" s="7"/>
    </row>
    <row r="11" spans="1:8" x14ac:dyDescent="0.2">
      <c r="B11" s="1"/>
      <c r="E11" s="1"/>
      <c r="H11" s="7"/>
    </row>
    <row r="12" spans="1:8" x14ac:dyDescent="0.2">
      <c r="A12" s="8" t="s">
        <v>24</v>
      </c>
      <c r="B12" s="6" t="s">
        <v>4</v>
      </c>
      <c r="C12" s="6"/>
      <c r="D12" s="6"/>
      <c r="E12" s="6"/>
      <c r="F12" s="6"/>
      <c r="G12" s="6" t="s">
        <v>31</v>
      </c>
      <c r="H12" s="15" t="s">
        <v>7</v>
      </c>
    </row>
    <row r="13" spans="1:8" x14ac:dyDescent="0.2">
      <c r="A13" s="25" t="s">
        <v>17</v>
      </c>
      <c r="B13" s="22">
        <v>0</v>
      </c>
      <c r="C13" s="22">
        <v>19.600000000000001</v>
      </c>
      <c r="D13" s="22">
        <v>9</v>
      </c>
      <c r="E13" s="22">
        <v>8</v>
      </c>
      <c r="F13" s="22">
        <v>13.5</v>
      </c>
      <c r="G13" s="22">
        <v>8</v>
      </c>
      <c r="H13" s="23">
        <f>SUM(C13:G13)</f>
        <v>58.1</v>
      </c>
    </row>
    <row r="14" spans="1:8" x14ac:dyDescent="0.2">
      <c r="A14" s="25" t="s">
        <v>19</v>
      </c>
      <c r="B14" s="22">
        <v>0</v>
      </c>
      <c r="C14" s="22">
        <v>14</v>
      </c>
      <c r="D14" s="22">
        <v>7</v>
      </c>
      <c r="E14" s="22">
        <v>7</v>
      </c>
      <c r="F14" s="22">
        <v>10.5</v>
      </c>
      <c r="G14" s="22">
        <v>8</v>
      </c>
      <c r="H14" s="23">
        <f t="shared" ref="H14:H18" si="1">SUM(C14:G14)</f>
        <v>46.5</v>
      </c>
    </row>
    <row r="15" spans="1:8" x14ac:dyDescent="0.2">
      <c r="A15" s="25" t="s">
        <v>20</v>
      </c>
      <c r="B15" s="22">
        <v>0</v>
      </c>
      <c r="C15" s="22">
        <v>16</v>
      </c>
      <c r="D15" s="22">
        <v>7</v>
      </c>
      <c r="E15" s="22">
        <v>7</v>
      </c>
      <c r="F15" s="22">
        <v>10.5</v>
      </c>
      <c r="G15" s="22">
        <v>8</v>
      </c>
      <c r="H15" s="23">
        <f t="shared" si="1"/>
        <v>48.5</v>
      </c>
    </row>
    <row r="16" spans="1:8" x14ac:dyDescent="0.2">
      <c r="A16" s="25" t="s">
        <v>21</v>
      </c>
      <c r="B16" s="22">
        <v>0</v>
      </c>
      <c r="C16" s="22">
        <v>14</v>
      </c>
      <c r="D16" s="22">
        <v>7</v>
      </c>
      <c r="E16" s="22">
        <v>7</v>
      </c>
      <c r="F16" s="22">
        <v>10.5</v>
      </c>
      <c r="G16" s="22">
        <v>7</v>
      </c>
      <c r="H16" s="23">
        <f t="shared" si="1"/>
        <v>45.5</v>
      </c>
    </row>
    <row r="17" spans="1:8" x14ac:dyDescent="0.2">
      <c r="A17" s="25" t="s">
        <v>22</v>
      </c>
      <c r="B17" s="22">
        <v>0</v>
      </c>
      <c r="C17" s="22">
        <v>16</v>
      </c>
      <c r="D17" s="22">
        <v>7</v>
      </c>
      <c r="E17" s="22">
        <v>7</v>
      </c>
      <c r="F17" s="22">
        <v>10.5</v>
      </c>
      <c r="G17" s="22">
        <v>8</v>
      </c>
      <c r="H17" s="23">
        <f t="shared" si="1"/>
        <v>48.5</v>
      </c>
    </row>
    <row r="18" spans="1:8" x14ac:dyDescent="0.2">
      <c r="A18" s="25" t="s">
        <v>23</v>
      </c>
      <c r="B18" s="22">
        <v>0</v>
      </c>
      <c r="C18" s="22">
        <v>18</v>
      </c>
      <c r="D18" s="22">
        <v>8</v>
      </c>
      <c r="E18" s="22">
        <v>8</v>
      </c>
      <c r="F18" s="22">
        <v>12</v>
      </c>
      <c r="G18" s="22">
        <v>7</v>
      </c>
      <c r="H18" s="23">
        <f t="shared" si="1"/>
        <v>53</v>
      </c>
    </row>
    <row r="19" spans="1:8" x14ac:dyDescent="0.2">
      <c r="B19" s="1"/>
      <c r="E19" s="1"/>
      <c r="H19" s="7"/>
    </row>
    <row r="20" spans="1:8" x14ac:dyDescent="0.2">
      <c r="B20" s="1"/>
      <c r="E20" s="1"/>
      <c r="H20" s="7"/>
    </row>
    <row r="21" spans="1:8" x14ac:dyDescent="0.2">
      <c r="A21" s="8" t="s">
        <v>25</v>
      </c>
      <c r="B21" s="6" t="s">
        <v>4</v>
      </c>
      <c r="C21" s="6"/>
      <c r="D21" s="6"/>
      <c r="E21" s="6"/>
      <c r="F21" s="6"/>
      <c r="G21" s="6" t="s">
        <v>31</v>
      </c>
      <c r="H21" s="15" t="s">
        <v>7</v>
      </c>
    </row>
    <row r="22" spans="1:8" x14ac:dyDescent="0.2">
      <c r="A22" s="24" t="s">
        <v>26</v>
      </c>
      <c r="B22" s="22">
        <v>0</v>
      </c>
      <c r="C22" s="22">
        <v>14.7</v>
      </c>
      <c r="D22" s="22">
        <v>14.7</v>
      </c>
      <c r="E22" s="22">
        <v>9</v>
      </c>
      <c r="F22" s="22">
        <v>13.5</v>
      </c>
      <c r="G22" s="22">
        <v>8</v>
      </c>
      <c r="H22" s="23">
        <f>SUM(C22:G22)</f>
        <v>59.9</v>
      </c>
    </row>
    <row r="23" spans="1:8" x14ac:dyDescent="0.2">
      <c r="A23" s="24" t="s">
        <v>19</v>
      </c>
      <c r="B23" s="22">
        <v>0</v>
      </c>
      <c r="C23" s="22">
        <v>14.7</v>
      </c>
      <c r="D23" s="22">
        <v>14.7</v>
      </c>
      <c r="E23" s="22">
        <v>9</v>
      </c>
      <c r="F23" s="22">
        <v>13.5</v>
      </c>
      <c r="G23" s="22">
        <v>8</v>
      </c>
      <c r="H23" s="23">
        <f t="shared" ref="H23:H27" si="2">SUM(C23:G23)</f>
        <v>59.9</v>
      </c>
    </row>
    <row r="24" spans="1:8" x14ac:dyDescent="0.2">
      <c r="A24" s="24" t="s">
        <v>20</v>
      </c>
      <c r="B24" s="22">
        <v>0</v>
      </c>
      <c r="C24" s="22">
        <v>11.4</v>
      </c>
      <c r="D24" s="22">
        <v>10.5</v>
      </c>
      <c r="E24" s="22">
        <v>7</v>
      </c>
      <c r="F24" s="22">
        <v>10.5</v>
      </c>
      <c r="G24" s="22">
        <v>8</v>
      </c>
      <c r="H24" s="23">
        <f t="shared" si="2"/>
        <v>47.4</v>
      </c>
    </row>
    <row r="25" spans="1:8" x14ac:dyDescent="0.2">
      <c r="A25" s="24" t="s">
        <v>21</v>
      </c>
      <c r="B25" s="22">
        <v>0</v>
      </c>
      <c r="C25" s="22">
        <v>10.5</v>
      </c>
      <c r="D25" s="22">
        <v>10.5</v>
      </c>
      <c r="E25" s="22">
        <v>7</v>
      </c>
      <c r="F25" s="22">
        <v>10.5</v>
      </c>
      <c r="G25" s="22">
        <v>7</v>
      </c>
      <c r="H25" s="23">
        <f t="shared" si="2"/>
        <v>45.5</v>
      </c>
    </row>
    <row r="26" spans="1:8" x14ac:dyDescent="0.2">
      <c r="A26" s="24" t="s">
        <v>22</v>
      </c>
      <c r="B26" s="22">
        <v>0</v>
      </c>
      <c r="C26" s="22">
        <v>11.4</v>
      </c>
      <c r="D26" s="22">
        <v>10.5</v>
      </c>
      <c r="E26" s="22">
        <v>7</v>
      </c>
      <c r="F26" s="22">
        <v>10.5</v>
      </c>
      <c r="G26" s="22">
        <v>8</v>
      </c>
      <c r="H26" s="23">
        <f t="shared" si="2"/>
        <v>47.4</v>
      </c>
    </row>
    <row r="27" spans="1:8" x14ac:dyDescent="0.2">
      <c r="A27" s="24" t="s">
        <v>23</v>
      </c>
      <c r="B27" s="22">
        <v>0</v>
      </c>
      <c r="C27" s="22">
        <v>10.199999999999999</v>
      </c>
      <c r="D27" s="22">
        <v>10.199999999999999</v>
      </c>
      <c r="E27" s="22">
        <v>6.8</v>
      </c>
      <c r="F27" s="22">
        <v>10.199999999999999</v>
      </c>
      <c r="G27" s="22">
        <v>7</v>
      </c>
      <c r="H27" s="23">
        <f t="shared" si="2"/>
        <v>44.4</v>
      </c>
    </row>
    <row r="28" spans="1:8" x14ac:dyDescent="0.2">
      <c r="B28" s="1"/>
      <c r="E28" s="1"/>
      <c r="H28" s="7"/>
    </row>
    <row r="29" spans="1:8" x14ac:dyDescent="0.2">
      <c r="B29" s="1"/>
      <c r="E29" s="1"/>
      <c r="H29" s="7"/>
    </row>
    <row r="30" spans="1:8" x14ac:dyDescent="0.2">
      <c r="B30" s="1"/>
      <c r="E30" s="1"/>
      <c r="H30" s="7"/>
    </row>
    <row r="31" spans="1:8" x14ac:dyDescent="0.2">
      <c r="B31" s="1"/>
      <c r="E31" s="1"/>
      <c r="H31" s="7"/>
    </row>
    <row r="32" spans="1:8" x14ac:dyDescent="0.2">
      <c r="B32" s="1"/>
      <c r="E32" s="1"/>
      <c r="H32" s="7"/>
    </row>
    <row r="33" spans="2:8" x14ac:dyDescent="0.2">
      <c r="B33" s="1"/>
      <c r="E33" s="1"/>
      <c r="H33" s="7"/>
    </row>
    <row r="34" spans="2:8" x14ac:dyDescent="0.2">
      <c r="B34" s="1"/>
      <c r="E34" s="1"/>
      <c r="H34" s="7"/>
    </row>
    <row r="35" spans="2:8" x14ac:dyDescent="0.2">
      <c r="B35" s="1"/>
      <c r="E35" s="1"/>
      <c r="F35" s="7"/>
    </row>
    <row r="36" spans="2:8" x14ac:dyDescent="0.2">
      <c r="B36" s="1"/>
      <c r="E36" s="1"/>
      <c r="F36" s="7"/>
    </row>
    <row r="37" spans="2:8" x14ac:dyDescent="0.2">
      <c r="B37" s="1"/>
      <c r="E37" s="1"/>
      <c r="F37" s="7"/>
    </row>
    <row r="38" spans="2:8" x14ac:dyDescent="0.2">
      <c r="B38" s="1"/>
      <c r="E38" s="1"/>
      <c r="F38" s="7"/>
    </row>
    <row r="39" spans="2:8" x14ac:dyDescent="0.2">
      <c r="B39" s="1"/>
      <c r="E39" s="1"/>
      <c r="F39" s="7"/>
    </row>
    <row r="40" spans="2:8" x14ac:dyDescent="0.2">
      <c r="B40" s="1"/>
      <c r="E40" s="1"/>
      <c r="F40" s="7"/>
    </row>
    <row r="41" spans="2:8" x14ac:dyDescent="0.2">
      <c r="B41" s="1"/>
      <c r="E41" s="1"/>
      <c r="F41" s="7"/>
    </row>
    <row r="42" spans="2:8" x14ac:dyDescent="0.2">
      <c r="B42" s="1"/>
      <c r="E42" s="1"/>
      <c r="F42" s="7"/>
    </row>
    <row r="43" spans="2:8" x14ac:dyDescent="0.2">
      <c r="B43" s="1"/>
      <c r="E43" s="1"/>
      <c r="F43" s="7"/>
    </row>
    <row r="44" spans="2:8" x14ac:dyDescent="0.2">
      <c r="B44" s="1"/>
      <c r="E44" s="1"/>
      <c r="F44" s="7"/>
    </row>
    <row r="45" spans="2:8" x14ac:dyDescent="0.2">
      <c r="B45" s="1"/>
      <c r="E45" s="1"/>
      <c r="F45" s="7"/>
    </row>
  </sheetData>
  <mergeCells count="1">
    <mergeCell ref="F1:H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workbookViewId="0">
      <selection activeCell="D33" sqref="D33"/>
    </sheetView>
  </sheetViews>
  <sheetFormatPr defaultColWidth="9.140625" defaultRowHeight="12.75" x14ac:dyDescent="0.2"/>
  <cols>
    <col min="1" max="1" width="30.5703125" style="1" bestFit="1" customWidth="1"/>
    <col min="2" max="2" width="9.140625" style="14"/>
    <col min="3" max="4" width="9.140625" style="1"/>
    <col min="5" max="5" width="9.140625" style="7"/>
    <col min="6" max="16384" width="9.140625" style="1"/>
  </cols>
  <sheetData>
    <row r="1" spans="1:8" ht="15.75" x14ac:dyDescent="0.25">
      <c r="A1" s="5" t="s">
        <v>8</v>
      </c>
      <c r="B1" s="5"/>
      <c r="C1" s="5"/>
      <c r="D1" s="5"/>
      <c r="E1" s="5"/>
      <c r="F1" s="46"/>
      <c r="G1" s="46"/>
      <c r="H1" s="46"/>
    </row>
    <row r="2" spans="1:8" x14ac:dyDescent="0.2">
      <c r="A2" s="8" t="s">
        <v>16</v>
      </c>
      <c r="B2" s="6" t="s">
        <v>4</v>
      </c>
      <c r="C2" s="6" t="s">
        <v>5</v>
      </c>
      <c r="D2" s="6" t="s">
        <v>6</v>
      </c>
      <c r="E2" s="6" t="s">
        <v>15</v>
      </c>
      <c r="F2" s="6" t="s">
        <v>30</v>
      </c>
      <c r="G2" s="15" t="s">
        <v>7</v>
      </c>
      <c r="H2" s="7"/>
    </row>
    <row r="3" spans="1:8" x14ac:dyDescent="0.2">
      <c r="A3" s="24" t="s">
        <v>17</v>
      </c>
      <c r="B3" s="22"/>
      <c r="C3" s="22"/>
      <c r="D3" s="22"/>
      <c r="E3" s="22"/>
      <c r="F3" s="22"/>
      <c r="G3" s="23">
        <f>SUM(C3:F3)</f>
        <v>0</v>
      </c>
      <c r="H3" s="7"/>
    </row>
    <row r="4" spans="1:8" x14ac:dyDescent="0.2">
      <c r="A4" s="24" t="s">
        <v>18</v>
      </c>
      <c r="B4" s="22"/>
      <c r="C4" s="22"/>
      <c r="D4" s="22"/>
      <c r="E4" s="22"/>
      <c r="F4" s="22"/>
      <c r="G4" s="23">
        <f t="shared" ref="G4:G9" si="0">SUM(C4:F4)</f>
        <v>0</v>
      </c>
      <c r="H4" s="7"/>
    </row>
    <row r="5" spans="1:8" x14ac:dyDescent="0.2">
      <c r="A5" s="24" t="s">
        <v>19</v>
      </c>
      <c r="B5" s="22"/>
      <c r="C5" s="22"/>
      <c r="D5" s="22"/>
      <c r="E5" s="22"/>
      <c r="F5" s="22"/>
      <c r="G5" s="23">
        <f t="shared" si="0"/>
        <v>0</v>
      </c>
      <c r="H5" s="7"/>
    </row>
    <row r="6" spans="1:8" x14ac:dyDescent="0.2">
      <c r="A6" s="24" t="s">
        <v>20</v>
      </c>
      <c r="B6" s="22"/>
      <c r="C6" s="22"/>
      <c r="D6" s="22"/>
      <c r="E6" s="22"/>
      <c r="F6" s="22"/>
      <c r="G6" s="23">
        <f t="shared" si="0"/>
        <v>0</v>
      </c>
      <c r="H6" s="7"/>
    </row>
    <row r="7" spans="1:8" x14ac:dyDescent="0.2">
      <c r="A7" s="24" t="s">
        <v>21</v>
      </c>
      <c r="B7" s="22"/>
      <c r="C7" s="22"/>
      <c r="D7" s="22"/>
      <c r="E7" s="22"/>
      <c r="F7" s="22"/>
      <c r="G7" s="23">
        <f t="shared" si="0"/>
        <v>0</v>
      </c>
      <c r="H7" s="7"/>
    </row>
    <row r="8" spans="1:8" x14ac:dyDescent="0.2">
      <c r="A8" s="24" t="s">
        <v>22</v>
      </c>
      <c r="B8" s="22"/>
      <c r="C8" s="22"/>
      <c r="D8" s="22"/>
      <c r="E8" s="22"/>
      <c r="F8" s="22"/>
      <c r="G8" s="23">
        <f t="shared" si="0"/>
        <v>0</v>
      </c>
      <c r="H8" s="7"/>
    </row>
    <row r="9" spans="1:8" x14ac:dyDescent="0.2">
      <c r="A9" s="24" t="s">
        <v>23</v>
      </c>
      <c r="B9" s="22"/>
      <c r="C9" s="22"/>
      <c r="D9" s="22"/>
      <c r="E9" s="22"/>
      <c r="F9" s="22"/>
      <c r="G9" s="23">
        <f t="shared" si="0"/>
        <v>0</v>
      </c>
      <c r="H9" s="7"/>
    </row>
    <row r="10" spans="1:8" x14ac:dyDescent="0.2">
      <c r="B10" s="1"/>
      <c r="E10" s="1"/>
      <c r="H10" s="7"/>
    </row>
    <row r="11" spans="1:8" x14ac:dyDescent="0.2">
      <c r="B11" s="1"/>
      <c r="E11" s="1"/>
      <c r="H11" s="7"/>
    </row>
    <row r="12" spans="1:8" x14ac:dyDescent="0.2">
      <c r="A12" s="8" t="s">
        <v>24</v>
      </c>
      <c r="B12" s="6" t="s">
        <v>4</v>
      </c>
      <c r="C12" s="6" t="s">
        <v>5</v>
      </c>
      <c r="D12" s="6" t="s">
        <v>6</v>
      </c>
      <c r="E12" s="6" t="s">
        <v>15</v>
      </c>
      <c r="F12" s="6" t="s">
        <v>30</v>
      </c>
      <c r="G12" s="6" t="s">
        <v>31</v>
      </c>
      <c r="H12" s="15" t="s">
        <v>7</v>
      </c>
    </row>
    <row r="13" spans="1:8" x14ac:dyDescent="0.2">
      <c r="A13" s="25" t="s">
        <v>17</v>
      </c>
      <c r="B13" s="22"/>
      <c r="C13" s="22"/>
      <c r="D13" s="22"/>
      <c r="E13" s="22"/>
      <c r="F13" s="22"/>
      <c r="G13" s="22"/>
      <c r="H13" s="23">
        <f>SUM(C13:G13)</f>
        <v>0</v>
      </c>
    </row>
    <row r="14" spans="1:8" x14ac:dyDescent="0.2">
      <c r="A14" s="25" t="s">
        <v>19</v>
      </c>
      <c r="B14" s="22"/>
      <c r="C14" s="22"/>
      <c r="D14" s="22"/>
      <c r="E14" s="22"/>
      <c r="F14" s="22"/>
      <c r="G14" s="22"/>
      <c r="H14" s="23">
        <f t="shared" ref="H14:H18" si="1">SUM(C14:G14)</f>
        <v>0</v>
      </c>
    </row>
    <row r="15" spans="1:8" x14ac:dyDescent="0.2">
      <c r="A15" s="25" t="s">
        <v>20</v>
      </c>
      <c r="B15" s="22"/>
      <c r="C15" s="22"/>
      <c r="D15" s="22"/>
      <c r="E15" s="22"/>
      <c r="F15" s="22"/>
      <c r="G15" s="22"/>
      <c r="H15" s="23">
        <f t="shared" si="1"/>
        <v>0</v>
      </c>
    </row>
    <row r="16" spans="1:8" x14ac:dyDescent="0.2">
      <c r="A16" s="25" t="s">
        <v>21</v>
      </c>
      <c r="B16" s="22"/>
      <c r="C16" s="22"/>
      <c r="D16" s="22"/>
      <c r="E16" s="22"/>
      <c r="F16" s="22"/>
      <c r="G16" s="22"/>
      <c r="H16" s="23">
        <f t="shared" si="1"/>
        <v>0</v>
      </c>
    </row>
    <row r="17" spans="1:8" x14ac:dyDescent="0.2">
      <c r="A17" s="25" t="s">
        <v>22</v>
      </c>
      <c r="B17" s="22"/>
      <c r="C17" s="22"/>
      <c r="D17" s="22"/>
      <c r="E17" s="22"/>
      <c r="F17" s="22"/>
      <c r="G17" s="22"/>
      <c r="H17" s="23">
        <f t="shared" si="1"/>
        <v>0</v>
      </c>
    </row>
    <row r="18" spans="1:8" x14ac:dyDescent="0.2">
      <c r="A18" s="25" t="s">
        <v>23</v>
      </c>
      <c r="B18" s="22"/>
      <c r="C18" s="22"/>
      <c r="D18" s="22"/>
      <c r="E18" s="22"/>
      <c r="F18" s="22"/>
      <c r="G18" s="22"/>
      <c r="H18" s="23">
        <f t="shared" si="1"/>
        <v>0</v>
      </c>
    </row>
    <row r="19" spans="1:8" x14ac:dyDescent="0.2">
      <c r="B19" s="1"/>
      <c r="E19" s="1"/>
      <c r="H19" s="7"/>
    </row>
    <row r="20" spans="1:8" x14ac:dyDescent="0.2">
      <c r="B20" s="1"/>
      <c r="E20" s="1"/>
      <c r="H20" s="7"/>
    </row>
    <row r="21" spans="1:8" x14ac:dyDescent="0.2">
      <c r="A21" s="8" t="s">
        <v>25</v>
      </c>
      <c r="B21" s="6" t="s">
        <v>4</v>
      </c>
      <c r="C21" s="6" t="s">
        <v>5</v>
      </c>
      <c r="D21" s="6" t="s">
        <v>6</v>
      </c>
      <c r="E21" s="6" t="s">
        <v>15</v>
      </c>
      <c r="F21" s="6" t="s">
        <v>30</v>
      </c>
      <c r="G21" s="6" t="s">
        <v>31</v>
      </c>
      <c r="H21" s="15" t="s">
        <v>7</v>
      </c>
    </row>
    <row r="22" spans="1:8" x14ac:dyDescent="0.2">
      <c r="A22" s="24" t="s">
        <v>26</v>
      </c>
      <c r="B22" s="22">
        <v>0</v>
      </c>
      <c r="C22" s="22">
        <v>15</v>
      </c>
      <c r="D22" s="22">
        <v>12</v>
      </c>
      <c r="E22" s="22">
        <v>8</v>
      </c>
      <c r="F22" s="22">
        <v>12</v>
      </c>
      <c r="G22" s="22">
        <v>10</v>
      </c>
      <c r="H22" s="23">
        <f>SUM(C22:G22)</f>
        <v>57</v>
      </c>
    </row>
    <row r="23" spans="1:8" x14ac:dyDescent="0.2">
      <c r="A23" s="24" t="s">
        <v>19</v>
      </c>
      <c r="B23" s="22">
        <v>0</v>
      </c>
      <c r="C23" s="22">
        <v>12</v>
      </c>
      <c r="D23" s="22">
        <v>12</v>
      </c>
      <c r="E23" s="22">
        <v>8</v>
      </c>
      <c r="F23" s="22">
        <v>12</v>
      </c>
      <c r="G23" s="22">
        <v>8</v>
      </c>
      <c r="H23" s="23">
        <f t="shared" ref="H23:H27" si="2">SUM(C23:G23)</f>
        <v>52</v>
      </c>
    </row>
    <row r="24" spans="1:8" x14ac:dyDescent="0.2">
      <c r="A24" s="24" t="s">
        <v>20</v>
      </c>
      <c r="B24" s="22">
        <v>0</v>
      </c>
      <c r="C24" s="22">
        <v>9</v>
      </c>
      <c r="D24" s="22">
        <v>12</v>
      </c>
      <c r="E24" s="22">
        <v>8</v>
      </c>
      <c r="F24" s="22">
        <v>9</v>
      </c>
      <c r="G24" s="22">
        <v>8</v>
      </c>
      <c r="H24" s="23">
        <f t="shared" si="2"/>
        <v>46</v>
      </c>
    </row>
    <row r="25" spans="1:8" x14ac:dyDescent="0.2">
      <c r="A25" s="24" t="s">
        <v>21</v>
      </c>
      <c r="B25" s="22">
        <v>0</v>
      </c>
      <c r="C25" s="22">
        <v>6</v>
      </c>
      <c r="D25" s="22">
        <v>9</v>
      </c>
      <c r="E25" s="22">
        <v>6</v>
      </c>
      <c r="F25" s="22">
        <v>9</v>
      </c>
      <c r="G25" s="22">
        <v>6</v>
      </c>
      <c r="H25" s="23">
        <f t="shared" si="2"/>
        <v>36</v>
      </c>
    </row>
    <row r="26" spans="1:8" x14ac:dyDescent="0.2">
      <c r="A26" s="24" t="s">
        <v>22</v>
      </c>
      <c r="B26" s="22">
        <v>0</v>
      </c>
      <c r="C26" s="22">
        <v>9</v>
      </c>
      <c r="D26" s="22">
        <v>9</v>
      </c>
      <c r="E26" s="22">
        <v>6</v>
      </c>
      <c r="F26" s="22">
        <v>12</v>
      </c>
      <c r="G26" s="22">
        <v>6</v>
      </c>
      <c r="H26" s="23">
        <f t="shared" si="2"/>
        <v>42</v>
      </c>
    </row>
    <row r="27" spans="1:8" x14ac:dyDescent="0.2">
      <c r="A27" s="24" t="s">
        <v>23</v>
      </c>
      <c r="B27" s="22">
        <v>0</v>
      </c>
      <c r="C27" s="22">
        <v>6</v>
      </c>
      <c r="D27" s="22">
        <v>9</v>
      </c>
      <c r="E27" s="22">
        <v>6</v>
      </c>
      <c r="F27" s="22">
        <v>9</v>
      </c>
      <c r="G27" s="22">
        <v>6</v>
      </c>
      <c r="H27" s="23">
        <f t="shared" si="2"/>
        <v>36</v>
      </c>
    </row>
    <row r="28" spans="1:8" x14ac:dyDescent="0.2">
      <c r="B28" s="1"/>
      <c r="E28" s="1"/>
      <c r="H28" s="7"/>
    </row>
    <row r="29" spans="1:8" x14ac:dyDescent="0.2">
      <c r="B29" s="1"/>
      <c r="E29" s="1"/>
      <c r="H29" s="7"/>
    </row>
    <row r="30" spans="1:8" x14ac:dyDescent="0.2">
      <c r="B30" s="1"/>
      <c r="E30" s="1"/>
      <c r="H30" s="7"/>
    </row>
    <row r="31" spans="1:8" x14ac:dyDescent="0.2">
      <c r="B31" s="1"/>
      <c r="E31" s="1"/>
      <c r="H31" s="7"/>
    </row>
    <row r="32" spans="1:8" x14ac:dyDescent="0.2">
      <c r="B32" s="1"/>
      <c r="E32" s="1"/>
      <c r="H32" s="7"/>
    </row>
    <row r="33" spans="2:8" x14ac:dyDescent="0.2">
      <c r="B33" s="1"/>
      <c r="E33" s="1"/>
      <c r="H33" s="7"/>
    </row>
    <row r="34" spans="2:8" x14ac:dyDescent="0.2">
      <c r="B34" s="1"/>
      <c r="E34" s="1"/>
      <c r="H34" s="7"/>
    </row>
    <row r="35" spans="2:8" x14ac:dyDescent="0.2">
      <c r="B35" s="1"/>
      <c r="E35" s="1"/>
      <c r="F35" s="7"/>
    </row>
    <row r="36" spans="2:8" x14ac:dyDescent="0.2">
      <c r="B36" s="1"/>
      <c r="E36" s="1"/>
      <c r="F36" s="7"/>
    </row>
    <row r="37" spans="2:8" x14ac:dyDescent="0.2">
      <c r="B37" s="1"/>
      <c r="E37" s="1"/>
      <c r="F37" s="7"/>
    </row>
    <row r="38" spans="2:8" x14ac:dyDescent="0.2">
      <c r="B38" s="1"/>
      <c r="E38" s="1"/>
      <c r="F38" s="7"/>
    </row>
    <row r="39" spans="2:8" x14ac:dyDescent="0.2">
      <c r="B39" s="1"/>
      <c r="E39" s="1"/>
      <c r="F39" s="7"/>
    </row>
    <row r="40" spans="2:8" x14ac:dyDescent="0.2">
      <c r="B40" s="1"/>
      <c r="E40" s="1"/>
      <c r="F40" s="7"/>
    </row>
    <row r="41" spans="2:8" x14ac:dyDescent="0.2">
      <c r="B41" s="1"/>
      <c r="E41" s="1"/>
      <c r="F41" s="7"/>
    </row>
    <row r="42" spans="2:8" x14ac:dyDescent="0.2">
      <c r="B42" s="1"/>
      <c r="E42" s="1"/>
      <c r="F42" s="7"/>
    </row>
    <row r="43" spans="2:8" x14ac:dyDescent="0.2">
      <c r="B43" s="1"/>
      <c r="E43" s="1"/>
      <c r="F43" s="7"/>
    </row>
    <row r="44" spans="2:8" x14ac:dyDescent="0.2">
      <c r="B44" s="1"/>
      <c r="E44" s="1"/>
      <c r="F44" s="7"/>
    </row>
    <row r="45" spans="2:8" x14ac:dyDescent="0.2">
      <c r="B45" s="1"/>
      <c r="E45" s="1"/>
      <c r="F45" s="7"/>
    </row>
  </sheetData>
  <mergeCells count="1">
    <mergeCell ref="F1:H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workbookViewId="0">
      <selection activeCell="K23" sqref="K23"/>
    </sheetView>
  </sheetViews>
  <sheetFormatPr defaultColWidth="9.140625" defaultRowHeight="12.75" x14ac:dyDescent="0.2"/>
  <cols>
    <col min="1" max="1" width="30.5703125" style="1" bestFit="1" customWidth="1"/>
    <col min="2" max="2" width="9.140625" style="14"/>
    <col min="3" max="4" width="9.140625" style="1"/>
    <col min="5" max="5" width="9.140625" style="7"/>
    <col min="6" max="16384" width="9.140625" style="1"/>
  </cols>
  <sheetData>
    <row r="1" spans="1:8" ht="15.75" x14ac:dyDescent="0.25">
      <c r="A1" s="5" t="s">
        <v>8</v>
      </c>
      <c r="B1" s="5"/>
      <c r="C1" s="5"/>
      <c r="D1" s="5"/>
      <c r="E1" s="5"/>
      <c r="F1" s="46"/>
      <c r="G1" s="46"/>
      <c r="H1" s="46"/>
    </row>
    <row r="2" spans="1:8" x14ac:dyDescent="0.2">
      <c r="A2" s="8" t="s">
        <v>16</v>
      </c>
      <c r="B2" s="6" t="s">
        <v>4</v>
      </c>
      <c r="C2" s="6" t="s">
        <v>5</v>
      </c>
      <c r="D2" s="6" t="s">
        <v>6</v>
      </c>
      <c r="E2" s="6" t="s">
        <v>15</v>
      </c>
      <c r="F2" s="6" t="s">
        <v>30</v>
      </c>
      <c r="G2" s="15" t="s">
        <v>7</v>
      </c>
      <c r="H2" s="7"/>
    </row>
    <row r="3" spans="1:8" x14ac:dyDescent="0.2">
      <c r="A3" s="24" t="s">
        <v>17</v>
      </c>
      <c r="B3" s="22">
        <v>0</v>
      </c>
      <c r="C3" s="22">
        <v>16</v>
      </c>
      <c r="D3" s="22">
        <v>12</v>
      </c>
      <c r="E3" s="22">
        <v>12</v>
      </c>
      <c r="F3" s="22">
        <v>10</v>
      </c>
      <c r="G3" s="23">
        <f>SUM(C3:F3)</f>
        <v>50</v>
      </c>
      <c r="H3" s="7"/>
    </row>
    <row r="4" spans="1:8" x14ac:dyDescent="0.2">
      <c r="A4" s="24" t="s">
        <v>18</v>
      </c>
      <c r="B4" s="22">
        <v>0</v>
      </c>
      <c r="C4" s="22">
        <v>4</v>
      </c>
      <c r="D4" s="22">
        <v>3</v>
      </c>
      <c r="E4" s="22">
        <v>3</v>
      </c>
      <c r="F4" s="22">
        <v>2</v>
      </c>
      <c r="G4" s="23">
        <f t="shared" ref="G4:G9" si="0">SUM(C4:F4)</f>
        <v>12</v>
      </c>
      <c r="H4" s="7"/>
    </row>
    <row r="5" spans="1:8" x14ac:dyDescent="0.2">
      <c r="A5" s="24" t="s">
        <v>19</v>
      </c>
      <c r="B5" s="22">
        <v>0</v>
      </c>
      <c r="C5" s="22">
        <v>20</v>
      </c>
      <c r="D5" s="22">
        <v>15</v>
      </c>
      <c r="E5" s="22">
        <v>15</v>
      </c>
      <c r="F5" s="22">
        <v>10</v>
      </c>
      <c r="G5" s="23">
        <f t="shared" si="0"/>
        <v>60</v>
      </c>
      <c r="H5" s="7"/>
    </row>
    <row r="6" spans="1:8" x14ac:dyDescent="0.2">
      <c r="A6" s="24" t="s">
        <v>20</v>
      </c>
      <c r="B6" s="22">
        <v>0</v>
      </c>
      <c r="C6" s="22">
        <v>20</v>
      </c>
      <c r="D6" s="22">
        <v>15</v>
      </c>
      <c r="E6" s="22">
        <v>15</v>
      </c>
      <c r="F6" s="22">
        <v>10</v>
      </c>
      <c r="G6" s="23">
        <f t="shared" si="0"/>
        <v>60</v>
      </c>
      <c r="H6" s="7"/>
    </row>
    <row r="7" spans="1:8" x14ac:dyDescent="0.2">
      <c r="A7" s="24" t="s">
        <v>21</v>
      </c>
      <c r="B7" s="22">
        <v>0</v>
      </c>
      <c r="C7" s="22">
        <v>12</v>
      </c>
      <c r="D7" s="22">
        <v>12</v>
      </c>
      <c r="E7" s="22">
        <v>12</v>
      </c>
      <c r="F7" s="22">
        <v>6</v>
      </c>
      <c r="G7" s="23">
        <f t="shared" si="0"/>
        <v>42</v>
      </c>
      <c r="H7" s="7"/>
    </row>
    <row r="8" spans="1:8" x14ac:dyDescent="0.2">
      <c r="A8" s="24" t="s">
        <v>22</v>
      </c>
      <c r="B8" s="22">
        <v>0</v>
      </c>
      <c r="C8" s="22">
        <v>20</v>
      </c>
      <c r="D8" s="22">
        <v>15</v>
      </c>
      <c r="E8" s="22">
        <v>15</v>
      </c>
      <c r="F8" s="22">
        <v>10</v>
      </c>
      <c r="G8" s="23">
        <f t="shared" si="0"/>
        <v>60</v>
      </c>
      <c r="H8" s="7"/>
    </row>
    <row r="9" spans="1:8" x14ac:dyDescent="0.2">
      <c r="A9" s="24" t="s">
        <v>23</v>
      </c>
      <c r="B9" s="22">
        <v>0</v>
      </c>
      <c r="C9" s="22">
        <v>16</v>
      </c>
      <c r="D9" s="22">
        <v>12</v>
      </c>
      <c r="E9" s="22">
        <v>12</v>
      </c>
      <c r="F9" s="22">
        <v>10</v>
      </c>
      <c r="G9" s="23">
        <f t="shared" si="0"/>
        <v>50</v>
      </c>
      <c r="H9" s="7"/>
    </row>
    <row r="10" spans="1:8" x14ac:dyDescent="0.2">
      <c r="B10" s="1"/>
      <c r="E10" s="1"/>
      <c r="H10" s="7"/>
    </row>
    <row r="11" spans="1:8" x14ac:dyDescent="0.2">
      <c r="B11" s="1"/>
      <c r="E11" s="1"/>
      <c r="H11" s="7"/>
    </row>
    <row r="12" spans="1:8" x14ac:dyDescent="0.2">
      <c r="A12" s="8" t="s">
        <v>24</v>
      </c>
      <c r="B12" s="6" t="s">
        <v>4</v>
      </c>
      <c r="C12" s="6"/>
      <c r="D12" s="6"/>
      <c r="E12" s="6"/>
      <c r="F12" s="6"/>
      <c r="G12" s="6" t="s">
        <v>31</v>
      </c>
      <c r="H12" s="15" t="s">
        <v>7</v>
      </c>
    </row>
    <row r="13" spans="1:8" x14ac:dyDescent="0.2">
      <c r="A13" s="25" t="s">
        <v>17</v>
      </c>
      <c r="B13" s="22">
        <v>0</v>
      </c>
      <c r="C13" s="22">
        <v>20</v>
      </c>
      <c r="D13" s="22">
        <v>10</v>
      </c>
      <c r="E13" s="22">
        <v>10</v>
      </c>
      <c r="F13" s="22">
        <v>15</v>
      </c>
      <c r="G13" s="22">
        <v>10</v>
      </c>
      <c r="H13" s="23">
        <f>SUM(C13:G13)</f>
        <v>65</v>
      </c>
    </row>
    <row r="14" spans="1:8" x14ac:dyDescent="0.2">
      <c r="A14" s="25" t="s">
        <v>19</v>
      </c>
      <c r="B14" s="22">
        <v>0</v>
      </c>
      <c r="C14" s="22">
        <v>4</v>
      </c>
      <c r="D14" s="22">
        <v>6</v>
      </c>
      <c r="E14" s="22">
        <v>6</v>
      </c>
      <c r="F14" s="22">
        <v>6</v>
      </c>
      <c r="G14" s="22">
        <v>10</v>
      </c>
      <c r="H14" s="23">
        <f t="shared" ref="H14:H18" si="1">SUM(C14:G14)</f>
        <v>32</v>
      </c>
    </row>
    <row r="15" spans="1:8" x14ac:dyDescent="0.2">
      <c r="A15" s="25" t="s">
        <v>20</v>
      </c>
      <c r="B15" s="22">
        <v>0</v>
      </c>
      <c r="C15" s="22">
        <v>20</v>
      </c>
      <c r="D15" s="22">
        <v>10</v>
      </c>
      <c r="E15" s="22">
        <v>8</v>
      </c>
      <c r="F15" s="22">
        <v>12</v>
      </c>
      <c r="G15" s="22">
        <v>10</v>
      </c>
      <c r="H15" s="23">
        <f t="shared" si="1"/>
        <v>60</v>
      </c>
    </row>
    <row r="16" spans="1:8" x14ac:dyDescent="0.2">
      <c r="A16" s="25" t="s">
        <v>21</v>
      </c>
      <c r="B16" s="22">
        <v>0</v>
      </c>
      <c r="C16" s="22">
        <v>12</v>
      </c>
      <c r="D16" s="22">
        <v>6</v>
      </c>
      <c r="E16" s="22">
        <v>4</v>
      </c>
      <c r="F16" s="22">
        <v>9</v>
      </c>
      <c r="G16" s="22">
        <v>6</v>
      </c>
      <c r="H16" s="23">
        <f t="shared" si="1"/>
        <v>37</v>
      </c>
    </row>
    <row r="17" spans="1:8" x14ac:dyDescent="0.2">
      <c r="A17" s="25" t="s">
        <v>22</v>
      </c>
      <c r="B17" s="22">
        <v>0</v>
      </c>
      <c r="C17" s="22">
        <v>8</v>
      </c>
      <c r="D17" s="22">
        <v>2</v>
      </c>
      <c r="E17" s="22">
        <v>2</v>
      </c>
      <c r="F17" s="22">
        <v>9</v>
      </c>
      <c r="G17" s="22">
        <v>10</v>
      </c>
      <c r="H17" s="23">
        <f t="shared" si="1"/>
        <v>31</v>
      </c>
    </row>
    <row r="18" spans="1:8" x14ac:dyDescent="0.2">
      <c r="A18" s="25" t="s">
        <v>23</v>
      </c>
      <c r="B18" s="22">
        <v>0</v>
      </c>
      <c r="C18" s="22">
        <v>20</v>
      </c>
      <c r="D18" s="22">
        <v>10</v>
      </c>
      <c r="E18" s="22">
        <v>10</v>
      </c>
      <c r="F18" s="22">
        <v>15</v>
      </c>
      <c r="G18" s="22">
        <v>10</v>
      </c>
      <c r="H18" s="23">
        <f t="shared" si="1"/>
        <v>65</v>
      </c>
    </row>
    <row r="19" spans="1:8" x14ac:dyDescent="0.2">
      <c r="B19" s="1"/>
      <c r="E19" s="1"/>
      <c r="H19" s="7"/>
    </row>
    <row r="20" spans="1:8" x14ac:dyDescent="0.2">
      <c r="B20" s="1"/>
      <c r="E20" s="1"/>
      <c r="H20" s="7"/>
    </row>
    <row r="21" spans="1:8" x14ac:dyDescent="0.2">
      <c r="A21" s="8" t="s">
        <v>25</v>
      </c>
      <c r="B21" s="6" t="s">
        <v>4</v>
      </c>
      <c r="C21" s="6"/>
      <c r="D21" s="6"/>
      <c r="E21" s="6"/>
      <c r="F21" s="6"/>
      <c r="G21" s="6" t="s">
        <v>31</v>
      </c>
      <c r="H21" s="15" t="s">
        <v>7</v>
      </c>
    </row>
    <row r="22" spans="1:8" x14ac:dyDescent="0.2">
      <c r="A22" s="24" t="s">
        <v>26</v>
      </c>
      <c r="B22" s="22">
        <v>0</v>
      </c>
      <c r="C22" s="22">
        <v>15</v>
      </c>
      <c r="D22" s="22">
        <v>12</v>
      </c>
      <c r="E22" s="22">
        <v>10</v>
      </c>
      <c r="F22" s="22">
        <v>15</v>
      </c>
      <c r="G22" s="22">
        <v>10</v>
      </c>
      <c r="H22" s="23">
        <f>SUM(C22:G22)</f>
        <v>62</v>
      </c>
    </row>
    <row r="23" spans="1:8" x14ac:dyDescent="0.2">
      <c r="A23" s="24" t="s">
        <v>19</v>
      </c>
      <c r="B23" s="22">
        <v>0</v>
      </c>
      <c r="C23" s="22">
        <v>15</v>
      </c>
      <c r="D23" s="22">
        <v>15</v>
      </c>
      <c r="E23" s="22">
        <v>10</v>
      </c>
      <c r="F23" s="22">
        <v>15</v>
      </c>
      <c r="G23" s="22">
        <v>10</v>
      </c>
      <c r="H23" s="23">
        <f t="shared" ref="H23:H27" si="2">SUM(C23:G23)</f>
        <v>65</v>
      </c>
    </row>
    <row r="24" spans="1:8" x14ac:dyDescent="0.2">
      <c r="A24" s="24" t="s">
        <v>20</v>
      </c>
      <c r="B24" s="22">
        <v>0</v>
      </c>
      <c r="C24" s="22">
        <v>15</v>
      </c>
      <c r="D24" s="22">
        <v>15</v>
      </c>
      <c r="E24" s="22">
        <v>8</v>
      </c>
      <c r="F24" s="22">
        <v>15</v>
      </c>
      <c r="G24" s="22">
        <v>10</v>
      </c>
      <c r="H24" s="23">
        <f t="shared" si="2"/>
        <v>63</v>
      </c>
    </row>
    <row r="25" spans="1:8" x14ac:dyDescent="0.2">
      <c r="A25" s="24" t="s">
        <v>21</v>
      </c>
      <c r="B25" s="22">
        <v>0</v>
      </c>
      <c r="C25" s="22">
        <v>12</v>
      </c>
      <c r="D25" s="22">
        <v>12</v>
      </c>
      <c r="E25" s="22">
        <v>6</v>
      </c>
      <c r="F25" s="22">
        <v>9</v>
      </c>
      <c r="G25" s="22">
        <v>6</v>
      </c>
      <c r="H25" s="23">
        <f t="shared" si="2"/>
        <v>45</v>
      </c>
    </row>
    <row r="26" spans="1:8" x14ac:dyDescent="0.2">
      <c r="A26" s="24" t="s">
        <v>22</v>
      </c>
      <c r="B26" s="22">
        <v>0</v>
      </c>
      <c r="C26" s="22">
        <v>6</v>
      </c>
      <c r="D26" s="22">
        <v>9</v>
      </c>
      <c r="E26" s="22">
        <v>6</v>
      </c>
      <c r="F26" s="22">
        <v>12</v>
      </c>
      <c r="G26" s="22">
        <v>10</v>
      </c>
      <c r="H26" s="23">
        <f t="shared" si="2"/>
        <v>43</v>
      </c>
    </row>
    <row r="27" spans="1:8" x14ac:dyDescent="0.2">
      <c r="A27" s="24" t="s">
        <v>23</v>
      </c>
      <c r="B27" s="22">
        <v>0</v>
      </c>
      <c r="C27" s="22">
        <v>12</v>
      </c>
      <c r="D27" s="22">
        <v>12</v>
      </c>
      <c r="E27" s="22">
        <v>8</v>
      </c>
      <c r="F27" s="22">
        <v>15</v>
      </c>
      <c r="G27" s="22">
        <v>10</v>
      </c>
      <c r="H27" s="23">
        <f t="shared" si="2"/>
        <v>57</v>
      </c>
    </row>
    <row r="28" spans="1:8" x14ac:dyDescent="0.2">
      <c r="B28" s="1"/>
      <c r="E28" s="1"/>
      <c r="H28" s="7"/>
    </row>
    <row r="29" spans="1:8" x14ac:dyDescent="0.2">
      <c r="B29" s="1"/>
      <c r="E29" s="1"/>
      <c r="H29" s="7"/>
    </row>
    <row r="30" spans="1:8" x14ac:dyDescent="0.2">
      <c r="B30" s="1"/>
      <c r="E30" s="1"/>
      <c r="H30" s="7"/>
    </row>
    <row r="31" spans="1:8" x14ac:dyDescent="0.2">
      <c r="B31" s="1"/>
      <c r="E31" s="1"/>
      <c r="H31" s="7"/>
    </row>
    <row r="32" spans="1:8" x14ac:dyDescent="0.2">
      <c r="B32" s="1"/>
      <c r="E32" s="1"/>
      <c r="H32" s="7"/>
    </row>
    <row r="33" spans="2:8" x14ac:dyDescent="0.2">
      <c r="B33" s="1"/>
      <c r="E33" s="1"/>
      <c r="H33" s="7"/>
    </row>
    <row r="34" spans="2:8" x14ac:dyDescent="0.2">
      <c r="B34" s="1"/>
      <c r="E34" s="1"/>
      <c r="H34" s="7"/>
    </row>
    <row r="35" spans="2:8" x14ac:dyDescent="0.2">
      <c r="B35" s="1"/>
      <c r="E35" s="1"/>
      <c r="F35" s="7"/>
    </row>
    <row r="36" spans="2:8" x14ac:dyDescent="0.2">
      <c r="B36" s="1"/>
      <c r="E36" s="1"/>
      <c r="F36" s="7"/>
    </row>
    <row r="37" spans="2:8" x14ac:dyDescent="0.2">
      <c r="B37" s="1"/>
      <c r="E37" s="1"/>
      <c r="F37" s="7"/>
    </row>
    <row r="38" spans="2:8" x14ac:dyDescent="0.2">
      <c r="B38" s="1"/>
      <c r="E38" s="1"/>
      <c r="F38" s="7"/>
    </row>
    <row r="39" spans="2:8" x14ac:dyDescent="0.2">
      <c r="B39" s="1"/>
      <c r="E39" s="1"/>
      <c r="F39" s="7"/>
    </row>
    <row r="40" spans="2:8" x14ac:dyDescent="0.2">
      <c r="B40" s="1"/>
      <c r="E40" s="1"/>
      <c r="F40" s="7"/>
    </row>
    <row r="41" spans="2:8" x14ac:dyDescent="0.2">
      <c r="B41" s="1"/>
      <c r="E41" s="1"/>
      <c r="F41" s="7"/>
    </row>
    <row r="42" spans="2:8" x14ac:dyDescent="0.2">
      <c r="B42" s="1"/>
      <c r="E42" s="1"/>
      <c r="F42" s="7"/>
    </row>
    <row r="43" spans="2:8" x14ac:dyDescent="0.2">
      <c r="B43" s="1"/>
      <c r="E43" s="1"/>
      <c r="F43" s="7"/>
    </row>
    <row r="44" spans="2:8" x14ac:dyDescent="0.2">
      <c r="B44" s="1"/>
      <c r="E44" s="1"/>
      <c r="F44" s="7"/>
    </row>
    <row r="45" spans="2:8" x14ac:dyDescent="0.2">
      <c r="B45" s="1"/>
      <c r="E45" s="1"/>
      <c r="F45" s="7"/>
    </row>
  </sheetData>
  <mergeCells count="1">
    <mergeCell ref="F1:H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1"/>
  <sheetViews>
    <sheetView zoomScale="85" zoomScaleNormal="85" workbookViewId="0">
      <selection activeCell="I22" sqref="I22"/>
    </sheetView>
  </sheetViews>
  <sheetFormatPr defaultColWidth="9.140625" defaultRowHeight="15" x14ac:dyDescent="0.2"/>
  <cols>
    <col min="1" max="1" width="35.28515625" style="3" customWidth="1"/>
    <col min="2" max="7" width="7.7109375" style="3" customWidth="1"/>
    <col min="8" max="8" width="7.140625" style="3" bestFit="1" customWidth="1"/>
    <col min="9" max="9" width="10" style="3" bestFit="1" customWidth="1"/>
    <col min="10" max="10" width="7.140625" style="3" bestFit="1" customWidth="1"/>
    <col min="11" max="11" width="6.28515625" style="3" customWidth="1"/>
    <col min="12" max="12" width="9.85546875" style="19" customWidth="1"/>
    <col min="13" max="13" width="6.140625" style="3" customWidth="1"/>
    <col min="14" max="16" width="7.7109375" style="3" customWidth="1"/>
    <col min="17" max="17" width="7.5703125" style="3" customWidth="1"/>
    <col min="18" max="19" width="7.7109375" style="3" customWidth="1"/>
    <col min="20" max="20" width="10.42578125" style="3" bestFit="1" customWidth="1"/>
    <col min="21" max="16384" width="9.140625" style="3"/>
  </cols>
  <sheetData>
    <row r="1" spans="1:18" ht="15.75" x14ac:dyDescent="0.25">
      <c r="A1" s="47" t="s">
        <v>32</v>
      </c>
      <c r="B1" s="47"/>
      <c r="C1" s="47"/>
      <c r="D1" s="47"/>
      <c r="E1" s="47"/>
      <c r="F1" s="47"/>
      <c r="G1" s="47"/>
      <c r="H1" s="47"/>
      <c r="I1" s="10"/>
      <c r="J1" s="10"/>
      <c r="K1" s="10"/>
      <c r="L1" s="16"/>
      <c r="M1" s="10"/>
      <c r="N1" s="9"/>
      <c r="O1" s="9"/>
      <c r="P1" s="9"/>
      <c r="Q1" s="9"/>
      <c r="R1" s="2"/>
    </row>
    <row r="2" spans="1:18" s="4" customFormat="1" ht="114" customHeight="1" thickBot="1" x14ac:dyDescent="0.3">
      <c r="A2" s="26" t="s">
        <v>27</v>
      </c>
      <c r="B2" s="13" t="s">
        <v>11</v>
      </c>
      <c r="C2" s="13" t="s">
        <v>0</v>
      </c>
      <c r="D2" s="13" t="s">
        <v>1</v>
      </c>
      <c r="E2" s="13" t="s">
        <v>2</v>
      </c>
      <c r="F2" s="13" t="s">
        <v>3</v>
      </c>
      <c r="G2" s="13" t="s">
        <v>10</v>
      </c>
      <c r="H2" s="13" t="s">
        <v>9</v>
      </c>
      <c r="I2" s="31" t="s">
        <v>13</v>
      </c>
      <c r="J2" s="17" t="s">
        <v>14</v>
      </c>
      <c r="K2" s="13" t="s">
        <v>12</v>
      </c>
      <c r="L2" s="3"/>
    </row>
    <row r="3" spans="1:18" s="28" customFormat="1" ht="16.5" customHeight="1" x14ac:dyDescent="0.25">
      <c r="A3" s="27" t="str">
        <f>'1'!A3</f>
        <v>Dowley</v>
      </c>
      <c r="B3" s="12">
        <f>'1'!G3</f>
        <v>18</v>
      </c>
      <c r="C3" s="12">
        <f>'2'!G3</f>
        <v>18</v>
      </c>
      <c r="D3" s="12">
        <f>'3'!G3</f>
        <v>18</v>
      </c>
      <c r="E3" s="12">
        <f>'4'!G3</f>
        <v>44.5</v>
      </c>
      <c r="F3" s="12">
        <f>'5'!G3</f>
        <v>0</v>
      </c>
      <c r="G3" s="12">
        <f>'6'!G3</f>
        <v>50</v>
      </c>
      <c r="H3" s="11">
        <f t="shared" ref="H3:H9" si="0">AVERAGE(B3:G3)</f>
        <v>24.75</v>
      </c>
      <c r="I3" s="29">
        <f>'1'!B3</f>
        <v>28</v>
      </c>
      <c r="J3" s="18">
        <f t="shared" ref="J3:J6" si="1">SUM(H3,I3)</f>
        <v>52.75</v>
      </c>
      <c r="K3" s="20">
        <f>_xlfn.RANK.EQ(J3,$J$3:$J$9,0)</f>
        <v>4</v>
      </c>
    </row>
    <row r="4" spans="1:18" ht="15.75" x14ac:dyDescent="0.25">
      <c r="A4" s="27" t="str">
        <f>'1'!A4</f>
        <v>E-Tech</v>
      </c>
      <c r="B4" s="12">
        <f>'1'!G4</f>
        <v>15</v>
      </c>
      <c r="C4" s="12">
        <f>'2'!G4</f>
        <v>20</v>
      </c>
      <c r="D4" s="12">
        <f>'3'!G4</f>
        <v>20</v>
      </c>
      <c r="E4" s="12">
        <f>'4'!G4</f>
        <v>39</v>
      </c>
      <c r="F4" s="12">
        <f>'5'!G4</f>
        <v>0</v>
      </c>
      <c r="G4" s="12">
        <f>'6'!G4</f>
        <v>12</v>
      </c>
      <c r="H4" s="11">
        <f t="shared" si="0"/>
        <v>17.666666666666668</v>
      </c>
      <c r="I4" s="29">
        <f>'1'!B4</f>
        <v>32</v>
      </c>
      <c r="J4" s="18">
        <f t="shared" si="1"/>
        <v>49.666666666666671</v>
      </c>
      <c r="K4" s="20">
        <f t="shared" ref="K4:K9" si="2">_xlfn.RANK.EQ(J4,$J$3:$J$9,0)</f>
        <v>6</v>
      </c>
      <c r="L4" s="3"/>
    </row>
    <row r="5" spans="1:18" s="44" customFormat="1" ht="15.75" x14ac:dyDescent="0.25">
      <c r="A5" s="38" t="str">
        <f>'1'!A5</f>
        <v>MCA</v>
      </c>
      <c r="B5" s="39">
        <f>'1'!G5</f>
        <v>56</v>
      </c>
      <c r="C5" s="39">
        <f>'2'!G5</f>
        <v>43</v>
      </c>
      <c r="D5" s="39">
        <f>'3'!G5</f>
        <v>40</v>
      </c>
      <c r="E5" s="39">
        <f>'4'!G5</f>
        <v>48</v>
      </c>
      <c r="F5" s="39">
        <f>'5'!G5</f>
        <v>0</v>
      </c>
      <c r="G5" s="39">
        <f>'6'!G5</f>
        <v>60</v>
      </c>
      <c r="H5" s="40">
        <f t="shared" si="0"/>
        <v>41.166666666666664</v>
      </c>
      <c r="I5" s="41">
        <f>'1'!B5</f>
        <v>32</v>
      </c>
      <c r="J5" s="42">
        <f t="shared" si="1"/>
        <v>73.166666666666657</v>
      </c>
      <c r="K5" s="43">
        <f t="shared" si="2"/>
        <v>3</v>
      </c>
    </row>
    <row r="6" spans="1:18" s="44" customFormat="1" ht="15.75" x14ac:dyDescent="0.25">
      <c r="A6" s="38" t="str">
        <f>'1'!A6</f>
        <v>NCS</v>
      </c>
      <c r="B6" s="39">
        <f>'1'!G6</f>
        <v>60</v>
      </c>
      <c r="C6" s="39">
        <f>'2'!G6</f>
        <v>60</v>
      </c>
      <c r="D6" s="39">
        <f>'3'!G6</f>
        <v>60</v>
      </c>
      <c r="E6" s="39">
        <f>'4'!G6</f>
        <v>53.9</v>
      </c>
      <c r="F6" s="39">
        <f>'5'!G6</f>
        <v>0</v>
      </c>
      <c r="G6" s="39">
        <f>'6'!G6</f>
        <v>60</v>
      </c>
      <c r="H6" s="40">
        <f t="shared" si="0"/>
        <v>48.983333333333327</v>
      </c>
      <c r="I6" s="41">
        <f>'1'!B6</f>
        <v>36</v>
      </c>
      <c r="J6" s="42">
        <f t="shared" si="1"/>
        <v>84.98333333333332</v>
      </c>
      <c r="K6" s="43">
        <f t="shared" si="2"/>
        <v>1</v>
      </c>
    </row>
    <row r="7" spans="1:18" ht="15.75" x14ac:dyDescent="0.25">
      <c r="A7" s="27" t="str">
        <f>'1'!A7</f>
        <v>PCS</v>
      </c>
      <c r="B7" s="12">
        <f>'1'!G7</f>
        <v>29</v>
      </c>
      <c r="C7" s="12">
        <f>'2'!G7</f>
        <v>14</v>
      </c>
      <c r="D7" s="12">
        <f>'3'!G7</f>
        <v>18</v>
      </c>
      <c r="E7" s="12">
        <f>'4'!G7</f>
        <v>43.5</v>
      </c>
      <c r="F7" s="12">
        <f>'5'!G7</f>
        <v>0</v>
      </c>
      <c r="G7" s="12">
        <f>'6'!G7</f>
        <v>42</v>
      </c>
      <c r="H7" s="11">
        <f t="shared" si="0"/>
        <v>24.416666666666668</v>
      </c>
      <c r="I7" s="29">
        <f>'1'!B7</f>
        <v>28</v>
      </c>
      <c r="J7" s="18">
        <f t="shared" ref="J7:J9" si="3">SUM(H7,I7)</f>
        <v>52.416666666666671</v>
      </c>
      <c r="K7" s="20">
        <f t="shared" si="2"/>
        <v>5</v>
      </c>
    </row>
    <row r="8" spans="1:18" s="44" customFormat="1" ht="15.75" x14ac:dyDescent="0.25">
      <c r="A8" s="38" t="str">
        <f>'1'!A8</f>
        <v>Triumph Cabling</v>
      </c>
      <c r="B8" s="39">
        <f>'1'!G8</f>
        <v>60</v>
      </c>
      <c r="C8" s="39">
        <f>'2'!G8</f>
        <v>48</v>
      </c>
      <c r="D8" s="39">
        <f>'3'!G8</f>
        <v>48</v>
      </c>
      <c r="E8" s="39">
        <f>'4'!G8</f>
        <v>54.2</v>
      </c>
      <c r="F8" s="39">
        <f>'5'!G8</f>
        <v>0</v>
      </c>
      <c r="G8" s="39">
        <f>'6'!G8</f>
        <v>60</v>
      </c>
      <c r="H8" s="40">
        <f t="shared" si="0"/>
        <v>45.033333333333331</v>
      </c>
      <c r="I8" s="41">
        <f>'1'!B8</f>
        <v>36</v>
      </c>
      <c r="J8" s="42">
        <f t="shared" si="3"/>
        <v>81.033333333333331</v>
      </c>
      <c r="K8" s="43">
        <f t="shared" si="2"/>
        <v>2</v>
      </c>
      <c r="L8" s="45"/>
    </row>
    <row r="9" spans="1:18" ht="15.75" x14ac:dyDescent="0.25">
      <c r="A9" s="27" t="str">
        <f>'1'!A9</f>
        <v>Westco</v>
      </c>
      <c r="B9" s="12">
        <f>'1'!G9</f>
        <v>16</v>
      </c>
      <c r="C9" s="12">
        <f>'2'!G9</f>
        <v>16</v>
      </c>
      <c r="D9" s="12">
        <f>'3'!G9</f>
        <v>16</v>
      </c>
      <c r="E9" s="12">
        <f>'4'!G9</f>
        <v>42</v>
      </c>
      <c r="F9" s="12">
        <f>'5'!G9</f>
        <v>0</v>
      </c>
      <c r="G9" s="12">
        <f>'6'!G9</f>
        <v>50</v>
      </c>
      <c r="H9" s="11">
        <f t="shared" si="0"/>
        <v>23.333333333333332</v>
      </c>
      <c r="I9" s="29">
        <f>'1'!B9</f>
        <v>24</v>
      </c>
      <c r="J9" s="18">
        <f t="shared" si="3"/>
        <v>47.333333333333329</v>
      </c>
      <c r="K9" s="20">
        <f t="shared" si="2"/>
        <v>7</v>
      </c>
    </row>
    <row r="10" spans="1:18" x14ac:dyDescent="0.2">
      <c r="I10" s="30"/>
    </row>
    <row r="11" spans="1:18" x14ac:dyDescent="0.2">
      <c r="I11" s="30"/>
    </row>
    <row r="12" spans="1:18" ht="108" customHeight="1" thickBot="1" x14ac:dyDescent="0.3">
      <c r="A12" s="26" t="s">
        <v>28</v>
      </c>
      <c r="B12" s="13" t="s">
        <v>11</v>
      </c>
      <c r="C12" s="13" t="s">
        <v>0</v>
      </c>
      <c r="D12" s="13" t="s">
        <v>1</v>
      </c>
      <c r="E12" s="13" t="s">
        <v>2</v>
      </c>
      <c r="F12" s="13" t="s">
        <v>3</v>
      </c>
      <c r="G12" s="13" t="s">
        <v>10</v>
      </c>
      <c r="H12" s="13" t="s">
        <v>9</v>
      </c>
      <c r="I12" s="31" t="s">
        <v>13</v>
      </c>
      <c r="J12" s="17" t="s">
        <v>14</v>
      </c>
      <c r="K12" s="13" t="s">
        <v>12</v>
      </c>
    </row>
    <row r="13" spans="1:18" s="44" customFormat="1" ht="15.75" x14ac:dyDescent="0.25">
      <c r="A13" s="38" t="str">
        <f>'1'!A13</f>
        <v>Dowley</v>
      </c>
      <c r="B13" s="39">
        <f>'1'!H13</f>
        <v>59</v>
      </c>
      <c r="C13" s="39">
        <f>'2'!H13</f>
        <v>52</v>
      </c>
      <c r="D13" s="39">
        <f>'3'!H13</f>
        <v>46</v>
      </c>
      <c r="E13" s="39">
        <f>'4'!H13</f>
        <v>58.1</v>
      </c>
      <c r="F13" s="39">
        <f>'5'!H13</f>
        <v>0</v>
      </c>
      <c r="G13" s="39">
        <f>'6'!H13</f>
        <v>65</v>
      </c>
      <c r="H13" s="40">
        <f t="shared" ref="H13:H18" si="4">AVERAGE(B13:G13)</f>
        <v>46.683333333333337</v>
      </c>
      <c r="I13" s="41">
        <f>'1'!B13</f>
        <v>28</v>
      </c>
      <c r="J13" s="42">
        <f t="shared" ref="J13:J18" si="5">SUM(H13,I13)</f>
        <v>74.683333333333337</v>
      </c>
      <c r="K13" s="43">
        <f>_xlfn.RANK.EQ(J13,$J$13:$J$18,0)</f>
        <v>2</v>
      </c>
      <c r="L13" s="45"/>
    </row>
    <row r="14" spans="1:18" ht="15.75" x14ac:dyDescent="0.25">
      <c r="A14" s="27" t="str">
        <f>'1'!A14</f>
        <v>MCA</v>
      </c>
      <c r="B14" s="12">
        <f>'1'!H14</f>
        <v>44</v>
      </c>
      <c r="C14" s="12">
        <f>'2'!H14</f>
        <v>48</v>
      </c>
      <c r="D14" s="12">
        <f>'3'!H14</f>
        <v>40</v>
      </c>
      <c r="E14" s="12">
        <f>'4'!H14</f>
        <v>46.5</v>
      </c>
      <c r="F14" s="12">
        <f>'5'!H14</f>
        <v>0</v>
      </c>
      <c r="G14" s="12">
        <f>'6'!H14</f>
        <v>32</v>
      </c>
      <c r="H14" s="11">
        <f t="shared" si="4"/>
        <v>35.083333333333336</v>
      </c>
      <c r="I14" s="29">
        <f>'1'!B14</f>
        <v>24.5</v>
      </c>
      <c r="J14" s="18">
        <f t="shared" si="5"/>
        <v>59.583333333333336</v>
      </c>
      <c r="K14" s="20">
        <f t="shared" ref="K14:K18" si="6">_xlfn.RANK.EQ(J14,$J$13:$J$18,0)</f>
        <v>4</v>
      </c>
    </row>
    <row r="15" spans="1:18" s="44" customFormat="1" ht="15.75" x14ac:dyDescent="0.25">
      <c r="A15" s="38" t="str">
        <f>'1'!A15</f>
        <v>NCS</v>
      </c>
      <c r="B15" s="39">
        <f>'1'!H15</f>
        <v>55</v>
      </c>
      <c r="C15" s="39">
        <f>'2'!H15</f>
        <v>61</v>
      </c>
      <c r="D15" s="39">
        <f>'3'!H15</f>
        <v>63</v>
      </c>
      <c r="E15" s="39">
        <f>'4'!H15</f>
        <v>48.5</v>
      </c>
      <c r="F15" s="39">
        <f>'5'!H15</f>
        <v>0</v>
      </c>
      <c r="G15" s="39">
        <f>'6'!H15</f>
        <v>60</v>
      </c>
      <c r="H15" s="40">
        <f t="shared" si="4"/>
        <v>47.916666666666664</v>
      </c>
      <c r="I15" s="41">
        <f>'1'!B15</f>
        <v>28</v>
      </c>
      <c r="J15" s="42">
        <f t="shared" si="5"/>
        <v>75.916666666666657</v>
      </c>
      <c r="K15" s="43">
        <f t="shared" si="6"/>
        <v>1</v>
      </c>
      <c r="L15" s="45"/>
    </row>
    <row r="16" spans="1:18" ht="15.75" x14ac:dyDescent="0.25">
      <c r="A16" s="27" t="str">
        <f>'1'!A16</f>
        <v>PCS</v>
      </c>
      <c r="B16" s="12">
        <f>'1'!H16</f>
        <v>24</v>
      </c>
      <c r="C16" s="12">
        <f>'2'!H16</f>
        <v>24</v>
      </c>
      <c r="D16" s="12">
        <f>'3'!H16</f>
        <v>32</v>
      </c>
      <c r="E16" s="12">
        <f>'4'!H16</f>
        <v>45.5</v>
      </c>
      <c r="F16" s="12">
        <f>'5'!H16</f>
        <v>0</v>
      </c>
      <c r="G16" s="12">
        <f>'6'!H16</f>
        <v>37</v>
      </c>
      <c r="H16" s="11">
        <f t="shared" si="4"/>
        <v>27.083333333333332</v>
      </c>
      <c r="I16" s="29">
        <f>'1'!B16</f>
        <v>21</v>
      </c>
      <c r="J16" s="18">
        <f t="shared" si="5"/>
        <v>48.083333333333329</v>
      </c>
      <c r="K16" s="20">
        <f t="shared" si="6"/>
        <v>6</v>
      </c>
    </row>
    <row r="17" spans="1:12" ht="15.75" x14ac:dyDescent="0.25">
      <c r="A17" s="27" t="str">
        <f>'1'!A17</f>
        <v>Triumph Cabling</v>
      </c>
      <c r="B17" s="12">
        <f>'1'!H17</f>
        <v>41</v>
      </c>
      <c r="C17" s="12">
        <f>'2'!H17</f>
        <v>31</v>
      </c>
      <c r="D17" s="12">
        <f>'3'!H17</f>
        <v>34</v>
      </c>
      <c r="E17" s="12">
        <f>'4'!H17</f>
        <v>48.5</v>
      </c>
      <c r="F17" s="12">
        <f>'5'!H17</f>
        <v>0</v>
      </c>
      <c r="G17" s="12">
        <f>'6'!H17</f>
        <v>31</v>
      </c>
      <c r="H17" s="11">
        <f t="shared" si="4"/>
        <v>30.916666666666668</v>
      </c>
      <c r="I17" s="29">
        <f>'1'!B17</f>
        <v>24.5</v>
      </c>
      <c r="J17" s="18">
        <f t="shared" si="5"/>
        <v>55.416666666666671</v>
      </c>
      <c r="K17" s="20">
        <f t="shared" si="6"/>
        <v>5</v>
      </c>
    </row>
    <row r="18" spans="1:12" s="44" customFormat="1" ht="15.75" x14ac:dyDescent="0.25">
      <c r="A18" s="38" t="str">
        <f>'1'!A18</f>
        <v>Westco</v>
      </c>
      <c r="B18" s="39">
        <f>'1'!H18</f>
        <v>56</v>
      </c>
      <c r="C18" s="39">
        <f>'2'!H18</f>
        <v>31</v>
      </c>
      <c r="D18" s="39">
        <f>'3'!H18</f>
        <v>43</v>
      </c>
      <c r="E18" s="39">
        <f>'4'!H18</f>
        <v>53</v>
      </c>
      <c r="F18" s="39">
        <f>'5'!H18</f>
        <v>0</v>
      </c>
      <c r="G18" s="39">
        <f>'6'!H18</f>
        <v>65</v>
      </c>
      <c r="H18" s="40">
        <f t="shared" si="4"/>
        <v>41.333333333333336</v>
      </c>
      <c r="I18" s="41">
        <f>'1'!B18</f>
        <v>28</v>
      </c>
      <c r="J18" s="42">
        <f t="shared" si="5"/>
        <v>69.333333333333343</v>
      </c>
      <c r="K18" s="43">
        <f t="shared" si="6"/>
        <v>3</v>
      </c>
      <c r="L18" s="45"/>
    </row>
    <row r="19" spans="1:12" x14ac:dyDescent="0.2">
      <c r="I19" s="30"/>
    </row>
    <row r="20" spans="1:12" ht="114.75" customHeight="1" thickBot="1" x14ac:dyDescent="0.3">
      <c r="A20" s="26" t="s">
        <v>29</v>
      </c>
      <c r="B20" s="13" t="s">
        <v>11</v>
      </c>
      <c r="C20" s="13" t="s">
        <v>0</v>
      </c>
      <c r="D20" s="13" t="s">
        <v>1</v>
      </c>
      <c r="E20" s="13" t="s">
        <v>2</v>
      </c>
      <c r="F20" s="13" t="s">
        <v>3</v>
      </c>
      <c r="G20" s="13" t="s">
        <v>10</v>
      </c>
      <c r="H20" s="13" t="s">
        <v>9</v>
      </c>
      <c r="I20" s="31" t="s">
        <v>13</v>
      </c>
      <c r="J20" s="17" t="s">
        <v>14</v>
      </c>
      <c r="K20" s="13" t="s">
        <v>12</v>
      </c>
    </row>
    <row r="21" spans="1:12" s="44" customFormat="1" ht="15.75" x14ac:dyDescent="0.25">
      <c r="A21" s="38" t="str">
        <f>'1'!A22</f>
        <v xml:space="preserve">IES </v>
      </c>
      <c r="B21" s="39">
        <f>'1'!H22</f>
        <v>60</v>
      </c>
      <c r="C21" s="39">
        <f>'2'!H22</f>
        <v>52</v>
      </c>
      <c r="D21" s="39">
        <f>'3'!H22</f>
        <v>43</v>
      </c>
      <c r="E21" s="39">
        <f>'4'!H22</f>
        <v>59.9</v>
      </c>
      <c r="F21" s="39">
        <f>'5'!H22</f>
        <v>57</v>
      </c>
      <c r="G21" s="39">
        <f>'6'!H22</f>
        <v>62</v>
      </c>
      <c r="H21" s="40">
        <f t="shared" ref="H21:H26" si="7">AVERAGE(B21:G21)</f>
        <v>55.65</v>
      </c>
      <c r="I21" s="41">
        <f>'1'!B22</f>
        <v>24.5</v>
      </c>
      <c r="J21" s="42">
        <f t="shared" ref="J21:J25" si="8">SUM(H21,I21)</f>
        <v>80.150000000000006</v>
      </c>
      <c r="K21" s="43">
        <f>_xlfn.RANK.EQ(J21,$J$21:$J$26,0)</f>
        <v>2</v>
      </c>
      <c r="L21" s="45"/>
    </row>
    <row r="22" spans="1:12" s="44" customFormat="1" ht="15.75" x14ac:dyDescent="0.25">
      <c r="A22" s="38" t="str">
        <f>'1'!A23</f>
        <v>MCA</v>
      </c>
      <c r="B22" s="39">
        <f>'1'!H23</f>
        <v>65</v>
      </c>
      <c r="C22" s="39">
        <f>'2'!H23</f>
        <v>65</v>
      </c>
      <c r="D22" s="39">
        <f>'3'!H23</f>
        <v>65</v>
      </c>
      <c r="E22" s="39">
        <f>'4'!H23</f>
        <v>59.9</v>
      </c>
      <c r="F22" s="39">
        <f>'5'!H23</f>
        <v>52</v>
      </c>
      <c r="G22" s="39">
        <f>'6'!H23</f>
        <v>65</v>
      </c>
      <c r="H22" s="40">
        <f t="shared" si="7"/>
        <v>61.983333333333327</v>
      </c>
      <c r="I22" s="41">
        <f>'1'!B23</f>
        <v>28</v>
      </c>
      <c r="J22" s="42">
        <f t="shared" si="8"/>
        <v>89.98333333333332</v>
      </c>
      <c r="K22" s="43">
        <f t="shared" ref="K22:K26" si="9">_xlfn.RANK.EQ(J22,$J$21:$J$26,0)</f>
        <v>1</v>
      </c>
      <c r="L22" s="45"/>
    </row>
    <row r="23" spans="1:12" s="44" customFormat="1" ht="15.75" x14ac:dyDescent="0.25">
      <c r="A23" s="38" t="str">
        <f>'1'!A24</f>
        <v>NCS</v>
      </c>
      <c r="B23" s="39">
        <f>'1'!H24</f>
        <v>54</v>
      </c>
      <c r="C23" s="39">
        <f>'2'!H24</f>
        <v>57</v>
      </c>
      <c r="D23" s="39">
        <f>'3'!H24</f>
        <v>63</v>
      </c>
      <c r="E23" s="39">
        <f>'4'!H24</f>
        <v>47.4</v>
      </c>
      <c r="F23" s="39">
        <f>'5'!H24</f>
        <v>46</v>
      </c>
      <c r="G23" s="39">
        <f>'6'!H24</f>
        <v>63</v>
      </c>
      <c r="H23" s="40">
        <f t="shared" si="7"/>
        <v>55.066666666666663</v>
      </c>
      <c r="I23" s="41">
        <f>'1'!B24</f>
        <v>24.5</v>
      </c>
      <c r="J23" s="42">
        <f t="shared" si="8"/>
        <v>79.566666666666663</v>
      </c>
      <c r="K23" s="43">
        <f t="shared" si="9"/>
        <v>3</v>
      </c>
      <c r="L23" s="45"/>
    </row>
    <row r="24" spans="1:12" ht="15.75" x14ac:dyDescent="0.25">
      <c r="A24" s="27" t="str">
        <f>'1'!A25</f>
        <v>PCS</v>
      </c>
      <c r="B24" s="12">
        <f>'1'!H25</f>
        <v>33</v>
      </c>
      <c r="C24" s="12">
        <f>'2'!H25</f>
        <v>23</v>
      </c>
      <c r="D24" s="12">
        <f>'3'!H25</f>
        <v>15</v>
      </c>
      <c r="E24" s="12">
        <f>'4'!H25</f>
        <v>45.5</v>
      </c>
      <c r="F24" s="12">
        <f>'5'!H25</f>
        <v>36</v>
      </c>
      <c r="G24" s="12">
        <f>'6'!H25</f>
        <v>45</v>
      </c>
      <c r="H24" s="11">
        <f t="shared" si="7"/>
        <v>32.916666666666664</v>
      </c>
      <c r="I24" s="29">
        <f>'1'!B25</f>
        <v>21</v>
      </c>
      <c r="J24" s="18">
        <f t="shared" si="8"/>
        <v>53.916666666666664</v>
      </c>
      <c r="K24" s="20">
        <f t="shared" si="9"/>
        <v>6</v>
      </c>
    </row>
    <row r="25" spans="1:12" ht="15.75" x14ac:dyDescent="0.25">
      <c r="A25" s="27" t="str">
        <f>'1'!A26</f>
        <v>Triumph Cabling</v>
      </c>
      <c r="B25" s="12">
        <f>'1'!H26</f>
        <v>25</v>
      </c>
      <c r="C25" s="12">
        <f>'2'!H26</f>
        <v>20</v>
      </c>
      <c r="D25" s="12">
        <f>'3'!H26</f>
        <v>30</v>
      </c>
      <c r="E25" s="12">
        <f>'4'!H26</f>
        <v>47.4</v>
      </c>
      <c r="F25" s="12">
        <f>'5'!H26</f>
        <v>42</v>
      </c>
      <c r="G25" s="12">
        <f>'6'!H26</f>
        <v>43</v>
      </c>
      <c r="H25" s="11">
        <f t="shared" si="7"/>
        <v>34.56666666666667</v>
      </c>
      <c r="I25" s="29">
        <f>'1'!B26</f>
        <v>28</v>
      </c>
      <c r="J25" s="18">
        <f t="shared" si="8"/>
        <v>62.56666666666667</v>
      </c>
      <c r="K25" s="20">
        <f t="shared" si="9"/>
        <v>4</v>
      </c>
    </row>
    <row r="26" spans="1:12" ht="15.75" x14ac:dyDescent="0.25">
      <c r="A26" s="27" t="str">
        <f>'1'!A27</f>
        <v>Westco</v>
      </c>
      <c r="B26" s="12">
        <f>'1'!H27</f>
        <v>32</v>
      </c>
      <c r="C26" s="12">
        <f>'2'!H27</f>
        <v>23</v>
      </c>
      <c r="D26" s="12">
        <f>'3'!H27</f>
        <v>17</v>
      </c>
      <c r="E26" s="12">
        <f>'4'!H27</f>
        <v>44.4</v>
      </c>
      <c r="F26" s="12">
        <f>'5'!H27</f>
        <v>36</v>
      </c>
      <c r="G26" s="12">
        <f>'6'!H27</f>
        <v>57</v>
      </c>
      <c r="H26" s="11">
        <f t="shared" si="7"/>
        <v>34.9</v>
      </c>
      <c r="I26" s="29">
        <f>'1'!B27</f>
        <v>24.5</v>
      </c>
      <c r="J26" s="18">
        <f t="shared" ref="J26" si="10">SUM(H26,I26)</f>
        <v>59.4</v>
      </c>
      <c r="K26" s="20">
        <f t="shared" si="9"/>
        <v>5</v>
      </c>
    </row>
    <row r="31" spans="1:12" x14ac:dyDescent="0.2">
      <c r="I31" s="21"/>
    </row>
  </sheetData>
  <mergeCells count="1">
    <mergeCell ref="A1:H1"/>
  </mergeCells>
  <pageMargins left="0.24" right="0.3" top="1" bottom="1" header="0.5" footer="0.5"/>
  <pageSetup scale="95" orientation="landscape" horizontalDpi="1200" verticalDpi="1200"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P51"/>
  <sheetViews>
    <sheetView zoomScaleNormal="100" workbookViewId="0">
      <selection activeCell="E13" sqref="E13:G13"/>
    </sheetView>
  </sheetViews>
  <sheetFormatPr defaultColWidth="9.140625" defaultRowHeight="12.75" x14ac:dyDescent="0.2"/>
  <cols>
    <col min="1" max="1" width="20.7109375" style="48" customWidth="1"/>
    <col min="2" max="16" width="9.5703125" style="48" customWidth="1"/>
    <col min="17" max="16384" width="9.140625" style="48"/>
  </cols>
  <sheetData>
    <row r="1" spans="1:16" ht="15.75" customHeight="1" x14ac:dyDescent="0.25">
      <c r="A1" s="101" t="s">
        <v>54</v>
      </c>
      <c r="B1" s="101"/>
      <c r="C1" s="101"/>
      <c r="D1" s="101"/>
      <c r="E1" s="101"/>
      <c r="F1" s="101"/>
      <c r="G1" s="101"/>
      <c r="H1" s="101"/>
      <c r="I1" s="101"/>
      <c r="J1" s="100"/>
    </row>
    <row r="2" spans="1:16" ht="15.75" x14ac:dyDescent="0.25">
      <c r="A2" s="99" t="s">
        <v>53</v>
      </c>
      <c r="B2" s="99"/>
      <c r="C2" s="99"/>
      <c r="D2" s="99"/>
      <c r="E2" s="99"/>
      <c r="F2" s="99"/>
      <c r="G2" s="99"/>
      <c r="H2" s="99"/>
      <c r="I2" s="99"/>
      <c r="J2" s="98"/>
    </row>
    <row r="3" spans="1:16" x14ac:dyDescent="0.2">
      <c r="A3" s="94" t="s">
        <v>52</v>
      </c>
      <c r="B3" s="97"/>
      <c r="C3" s="96"/>
      <c r="D3" s="95"/>
    </row>
    <row r="4" spans="1:16" ht="15" customHeight="1" x14ac:dyDescent="0.2">
      <c r="A4" s="94" t="s">
        <v>51</v>
      </c>
      <c r="B4" s="93" t="s">
        <v>50</v>
      </c>
      <c r="C4" s="93"/>
      <c r="D4" s="93"/>
      <c r="E4" s="92"/>
    </row>
    <row r="5" spans="1:16" s="84" customFormat="1" ht="20.25" customHeight="1" x14ac:dyDescent="0.25">
      <c r="A5" s="91" t="s">
        <v>49</v>
      </c>
      <c r="B5" s="91"/>
      <c r="C5" s="90"/>
      <c r="D5" s="90"/>
      <c r="E5" s="90"/>
      <c r="F5" s="90"/>
      <c r="G5" s="90"/>
    </row>
    <row r="6" spans="1:16" s="84" customFormat="1" ht="27" customHeight="1" x14ac:dyDescent="0.2">
      <c r="A6" s="86"/>
      <c r="B6" s="85" t="s">
        <v>48</v>
      </c>
      <c r="C6" s="85"/>
      <c r="D6" s="85"/>
      <c r="E6" s="85"/>
      <c r="F6" s="85"/>
      <c r="G6" s="85"/>
      <c r="H6" s="85"/>
      <c r="I6" s="85"/>
    </row>
    <row r="7" spans="1:16" s="84" customFormat="1" ht="20.25" customHeight="1" x14ac:dyDescent="0.25">
      <c r="A7" s="89" t="s">
        <v>47</v>
      </c>
      <c r="B7" s="89"/>
      <c r="C7" s="88"/>
      <c r="D7" s="87"/>
      <c r="E7" s="87"/>
      <c r="F7" s="87"/>
      <c r="G7" s="87"/>
    </row>
    <row r="8" spans="1:16" s="84" customFormat="1" ht="27" customHeight="1" x14ac:dyDescent="0.2">
      <c r="A8" s="86"/>
      <c r="B8" s="85" t="s">
        <v>46</v>
      </c>
      <c r="C8" s="85"/>
      <c r="D8" s="85"/>
      <c r="E8" s="85"/>
      <c r="F8" s="85"/>
      <c r="G8" s="85"/>
      <c r="H8" s="85"/>
      <c r="I8" s="85"/>
    </row>
    <row r="9" spans="1:16" ht="15" customHeight="1" x14ac:dyDescent="0.2"/>
    <row r="10" spans="1:16" ht="9.75" customHeight="1" x14ac:dyDescent="0.2"/>
    <row r="11" spans="1:16" ht="21" customHeight="1" thickBot="1" x14ac:dyDescent="0.25">
      <c r="B11" s="83" t="s">
        <v>45</v>
      </c>
      <c r="C11" s="83"/>
      <c r="D11" s="83"/>
      <c r="E11" s="83"/>
      <c r="F11" s="83"/>
      <c r="G11" s="83"/>
    </row>
    <row r="12" spans="1:16" s="75" customFormat="1" ht="13.5" thickBot="1" x14ac:dyDescent="0.25">
      <c r="B12" s="82" t="s">
        <v>44</v>
      </c>
      <c r="C12" s="81"/>
      <c r="D12" s="80"/>
      <c r="E12" s="82" t="s">
        <v>43</v>
      </c>
      <c r="F12" s="81"/>
      <c r="G12" s="80"/>
      <c r="H12" s="82" t="s">
        <v>42</v>
      </c>
      <c r="I12" s="81"/>
      <c r="J12" s="80"/>
      <c r="K12" s="82" t="s">
        <v>41</v>
      </c>
      <c r="L12" s="81"/>
      <c r="M12" s="80"/>
      <c r="N12" s="82" t="s">
        <v>40</v>
      </c>
      <c r="O12" s="81"/>
      <c r="P12" s="80"/>
    </row>
    <row r="13" spans="1:16" s="75" customFormat="1" ht="112.5" customHeight="1" x14ac:dyDescent="0.2">
      <c r="B13" s="79" t="s">
        <v>67</v>
      </c>
      <c r="C13" s="77"/>
      <c r="D13" s="76"/>
      <c r="E13" s="78" t="s">
        <v>39</v>
      </c>
      <c r="F13" s="77"/>
      <c r="G13" s="76"/>
      <c r="H13" s="78" t="s">
        <v>38</v>
      </c>
      <c r="I13" s="77"/>
      <c r="J13" s="76"/>
      <c r="K13" s="78" t="s">
        <v>37</v>
      </c>
      <c r="L13" s="77"/>
      <c r="M13" s="76"/>
      <c r="N13" s="78" t="s">
        <v>36</v>
      </c>
      <c r="O13" s="77"/>
      <c r="P13" s="76"/>
    </row>
    <row r="14" spans="1:16" s="56" customFormat="1" ht="11.25" customHeight="1" x14ac:dyDescent="0.2">
      <c r="A14" s="74"/>
      <c r="B14" s="73" t="s">
        <v>35</v>
      </c>
      <c r="C14" s="72"/>
      <c r="D14" s="71"/>
      <c r="E14" s="73" t="s">
        <v>35</v>
      </c>
      <c r="F14" s="72"/>
      <c r="G14" s="71"/>
      <c r="H14" s="73" t="s">
        <v>35</v>
      </c>
      <c r="I14" s="72"/>
      <c r="J14" s="71"/>
      <c r="K14" s="73" t="s">
        <v>35</v>
      </c>
      <c r="L14" s="72"/>
      <c r="M14" s="71"/>
      <c r="N14" s="73" t="s">
        <v>35</v>
      </c>
      <c r="O14" s="72"/>
      <c r="P14" s="71"/>
    </row>
    <row r="15" spans="1:16" s="56" customFormat="1" x14ac:dyDescent="0.2">
      <c r="A15" s="70" t="s">
        <v>17</v>
      </c>
      <c r="B15" s="69"/>
      <c r="C15" s="68"/>
      <c r="D15" s="67"/>
      <c r="E15" s="66"/>
      <c r="F15" s="65"/>
      <c r="G15" s="64"/>
      <c r="H15" s="66"/>
      <c r="I15" s="65"/>
      <c r="J15" s="64"/>
      <c r="K15" s="66"/>
      <c r="L15" s="65"/>
      <c r="M15" s="64"/>
      <c r="N15" s="66"/>
      <c r="O15" s="65"/>
      <c r="P15" s="64"/>
    </row>
    <row r="16" spans="1:16" s="56" customFormat="1" x14ac:dyDescent="0.2">
      <c r="A16" s="63" t="s">
        <v>18</v>
      </c>
      <c r="B16" s="62"/>
      <c r="C16" s="61"/>
      <c r="D16" s="60"/>
      <c r="E16" s="59"/>
      <c r="F16" s="58"/>
      <c r="G16" s="57"/>
      <c r="H16" s="59"/>
      <c r="I16" s="58"/>
      <c r="J16" s="57"/>
      <c r="K16" s="59"/>
      <c r="L16" s="58"/>
      <c r="M16" s="57"/>
      <c r="N16" s="59"/>
      <c r="O16" s="58"/>
      <c r="P16" s="57"/>
    </row>
    <row r="17" spans="1:16" s="56" customFormat="1" x14ac:dyDescent="0.2">
      <c r="A17" s="63" t="s">
        <v>19</v>
      </c>
      <c r="B17" s="62"/>
      <c r="C17" s="61"/>
      <c r="D17" s="60"/>
      <c r="E17" s="59"/>
      <c r="F17" s="58"/>
      <c r="G17" s="57"/>
      <c r="H17" s="59"/>
      <c r="I17" s="58"/>
      <c r="J17" s="57"/>
      <c r="K17" s="59"/>
      <c r="L17" s="58"/>
      <c r="M17" s="57"/>
      <c r="N17" s="59"/>
      <c r="O17" s="58"/>
      <c r="P17" s="57"/>
    </row>
    <row r="18" spans="1:16" s="56" customFormat="1" x14ac:dyDescent="0.2">
      <c r="A18" s="63" t="s">
        <v>20</v>
      </c>
      <c r="B18" s="62"/>
      <c r="C18" s="61"/>
      <c r="D18" s="60"/>
      <c r="E18" s="59"/>
      <c r="F18" s="58"/>
      <c r="G18" s="57"/>
      <c r="H18" s="59"/>
      <c r="I18" s="58"/>
      <c r="J18" s="57"/>
      <c r="K18" s="59"/>
      <c r="L18" s="58"/>
      <c r="M18" s="57"/>
      <c r="N18" s="59"/>
      <c r="O18" s="58"/>
      <c r="P18" s="57"/>
    </row>
    <row r="19" spans="1:16" s="56" customFormat="1" x14ac:dyDescent="0.2">
      <c r="A19" s="63" t="s">
        <v>21</v>
      </c>
      <c r="B19" s="62"/>
      <c r="C19" s="61"/>
      <c r="D19" s="60"/>
      <c r="E19" s="59"/>
      <c r="F19" s="58"/>
      <c r="G19" s="57"/>
      <c r="H19" s="59"/>
      <c r="I19" s="58"/>
      <c r="J19" s="57"/>
      <c r="K19" s="59"/>
      <c r="L19" s="58"/>
      <c r="M19" s="57"/>
      <c r="N19" s="59"/>
      <c r="O19" s="58"/>
      <c r="P19" s="57"/>
    </row>
    <row r="20" spans="1:16" s="56" customFormat="1" x14ac:dyDescent="0.2">
      <c r="A20" s="63" t="s">
        <v>22</v>
      </c>
      <c r="B20" s="62"/>
      <c r="C20" s="61"/>
      <c r="D20" s="60"/>
      <c r="E20" s="59"/>
      <c r="F20" s="58"/>
      <c r="G20" s="57"/>
      <c r="H20" s="59"/>
      <c r="I20" s="58"/>
      <c r="J20" s="57"/>
      <c r="K20" s="59"/>
      <c r="L20" s="58"/>
      <c r="M20" s="57"/>
      <c r="N20" s="59"/>
      <c r="O20" s="58"/>
      <c r="P20" s="57"/>
    </row>
    <row r="21" spans="1:16" s="56" customFormat="1" x14ac:dyDescent="0.2">
      <c r="A21" s="63" t="s">
        <v>23</v>
      </c>
      <c r="B21" s="62"/>
      <c r="C21" s="61"/>
      <c r="D21" s="60"/>
      <c r="E21" s="59"/>
      <c r="F21" s="58"/>
      <c r="G21" s="57"/>
      <c r="H21" s="59"/>
      <c r="I21" s="58"/>
      <c r="J21" s="57"/>
      <c r="K21" s="59"/>
      <c r="L21" s="58"/>
      <c r="M21" s="57"/>
      <c r="N21" s="59"/>
      <c r="O21" s="58"/>
      <c r="P21" s="57"/>
    </row>
    <row r="22" spans="1:16" s="54" customFormat="1" ht="7.5" customHeight="1" x14ac:dyDescent="0.2">
      <c r="A22" s="55"/>
      <c r="B22" s="55"/>
      <c r="C22" s="55"/>
      <c r="D22" s="55"/>
      <c r="E22" s="55"/>
      <c r="F22" s="55"/>
      <c r="G22" s="55"/>
      <c r="H22" s="55"/>
      <c r="I22" s="55"/>
      <c r="J22" s="55"/>
      <c r="K22" s="55"/>
      <c r="L22" s="55"/>
      <c r="M22" s="55"/>
      <c r="N22" s="55"/>
      <c r="O22" s="55"/>
      <c r="P22" s="55"/>
    </row>
    <row r="23" spans="1:16" s="53" customFormat="1" ht="6.75" customHeight="1" x14ac:dyDescent="0.2"/>
    <row r="25" spans="1:16" x14ac:dyDescent="0.2">
      <c r="A25" s="52"/>
      <c r="G25" s="50"/>
      <c r="H25" s="50"/>
    </row>
    <row r="26" spans="1:16" x14ac:dyDescent="0.2">
      <c r="A26" s="51" t="s">
        <v>34</v>
      </c>
      <c r="G26" s="50"/>
      <c r="H26" s="50"/>
      <c r="I26" s="50"/>
      <c r="J26" s="50"/>
    </row>
    <row r="33" spans="11:13" x14ac:dyDescent="0.2">
      <c r="K33" s="50"/>
      <c r="L33" s="50"/>
    </row>
    <row r="34" spans="11:13" x14ac:dyDescent="0.2">
      <c r="K34" s="50"/>
      <c r="L34" s="50"/>
      <c r="M34" s="50"/>
    </row>
    <row r="35" spans="11:13" x14ac:dyDescent="0.2">
      <c r="L35" s="50"/>
      <c r="M35" s="50"/>
    </row>
    <row r="36" spans="11:13" x14ac:dyDescent="0.2">
      <c r="L36" s="50"/>
      <c r="M36" s="50"/>
    </row>
    <row r="37" spans="11:13" x14ac:dyDescent="0.2">
      <c r="L37" s="50"/>
      <c r="M37" s="50"/>
    </row>
    <row r="38" spans="11:13" x14ac:dyDescent="0.2">
      <c r="L38" s="50"/>
      <c r="M38" s="50"/>
    </row>
    <row r="51" spans="1:1" x14ac:dyDescent="0.2">
      <c r="A51" s="49" t="s">
        <v>33</v>
      </c>
    </row>
  </sheetData>
  <mergeCells count="59">
    <mergeCell ref="B11:G11"/>
    <mergeCell ref="B8:I8"/>
    <mergeCell ref="B6:I6"/>
    <mergeCell ref="A5:B5"/>
    <mergeCell ref="A7:B7"/>
    <mergeCell ref="E16:G16"/>
    <mergeCell ref="H16:J16"/>
    <mergeCell ref="N13:P13"/>
    <mergeCell ref="A1:I1"/>
    <mergeCell ref="B3:D3"/>
    <mergeCell ref="B4:D4"/>
    <mergeCell ref="A2:I2"/>
    <mergeCell ref="B18:D18"/>
    <mergeCell ref="E12:G12"/>
    <mergeCell ref="H12:J12"/>
    <mergeCell ref="B14:D14"/>
    <mergeCell ref="E14:G14"/>
    <mergeCell ref="K12:M12"/>
    <mergeCell ref="B13:D13"/>
    <mergeCell ref="E13:G13"/>
    <mergeCell ref="H13:J13"/>
    <mergeCell ref="K13:M13"/>
    <mergeCell ref="B12:D12"/>
    <mergeCell ref="N15:P15"/>
    <mergeCell ref="B19:D19"/>
    <mergeCell ref="B20:D20"/>
    <mergeCell ref="B21:D21"/>
    <mergeCell ref="N12:P12"/>
    <mergeCell ref="N14:P14"/>
    <mergeCell ref="B15:D15"/>
    <mergeCell ref="B16:D16"/>
    <mergeCell ref="B17:D17"/>
    <mergeCell ref="K14:M14"/>
    <mergeCell ref="H14:J14"/>
    <mergeCell ref="E17:G17"/>
    <mergeCell ref="H17:J17"/>
    <mergeCell ref="K17:M17"/>
    <mergeCell ref="N17:P17"/>
    <mergeCell ref="K16:M16"/>
    <mergeCell ref="N16:P16"/>
    <mergeCell ref="E15:G15"/>
    <mergeCell ref="H15:J15"/>
    <mergeCell ref="K15:M15"/>
    <mergeCell ref="E18:G18"/>
    <mergeCell ref="H18:J18"/>
    <mergeCell ref="E21:G21"/>
    <mergeCell ref="H21:J21"/>
    <mergeCell ref="K21:M21"/>
    <mergeCell ref="E19:G19"/>
    <mergeCell ref="H19:J19"/>
    <mergeCell ref="E20:G20"/>
    <mergeCell ref="H20:J20"/>
    <mergeCell ref="N21:P21"/>
    <mergeCell ref="K18:M18"/>
    <mergeCell ref="N18:P18"/>
    <mergeCell ref="K20:M20"/>
    <mergeCell ref="N20:P20"/>
    <mergeCell ref="K19:M19"/>
    <mergeCell ref="N19:P19"/>
  </mergeCells>
  <pageMargins left="0.25" right="0.25" top="0.75" bottom="0.75" header="0.3" footer="0.3"/>
  <pageSetup orientation="portrait" horizontalDpi="1200" verticalDpi="1200" r:id="rId1"/>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50"/>
  </sheetPr>
  <dimension ref="A1:S50"/>
  <sheetViews>
    <sheetView zoomScaleNormal="100" workbookViewId="0">
      <selection activeCell="B13" sqref="B13:D13"/>
    </sheetView>
  </sheetViews>
  <sheetFormatPr defaultColWidth="9.140625" defaultRowHeight="12.75" x14ac:dyDescent="0.2"/>
  <cols>
    <col min="1" max="1" width="20.7109375" style="48" customWidth="1"/>
    <col min="2" max="19" width="9.5703125" style="48" customWidth="1"/>
    <col min="20" max="16384" width="9.140625" style="48"/>
  </cols>
  <sheetData>
    <row r="1" spans="1:19" ht="15.75" customHeight="1" x14ac:dyDescent="0.25">
      <c r="A1" s="101" t="s">
        <v>54</v>
      </c>
      <c r="B1" s="101"/>
      <c r="C1" s="101"/>
      <c r="D1" s="101"/>
      <c r="E1" s="101"/>
      <c r="F1" s="101"/>
      <c r="G1" s="101"/>
      <c r="H1" s="101"/>
      <c r="I1" s="101"/>
      <c r="J1" s="100"/>
    </row>
    <row r="2" spans="1:19" ht="15.75" x14ac:dyDescent="0.25">
      <c r="A2" s="99" t="s">
        <v>53</v>
      </c>
      <c r="B2" s="99"/>
      <c r="C2" s="99"/>
      <c r="D2" s="99"/>
      <c r="E2" s="99"/>
      <c r="F2" s="99"/>
      <c r="G2" s="99"/>
      <c r="H2" s="99"/>
      <c r="I2" s="99"/>
      <c r="J2" s="98"/>
    </row>
    <row r="3" spans="1:19" x14ac:dyDescent="0.2">
      <c r="A3" s="94" t="s">
        <v>52</v>
      </c>
      <c r="B3" s="97"/>
      <c r="C3" s="96"/>
      <c r="D3" s="95"/>
    </row>
    <row r="4" spans="1:19" ht="15" customHeight="1" x14ac:dyDescent="0.2">
      <c r="A4" s="94" t="s">
        <v>51</v>
      </c>
      <c r="B4" s="93" t="s">
        <v>61</v>
      </c>
      <c r="C4" s="93"/>
      <c r="D4" s="93"/>
      <c r="E4" s="92"/>
    </row>
    <row r="5" spans="1:19" s="84" customFormat="1" ht="20.25" customHeight="1" thickBot="1" x14ac:dyDescent="0.3">
      <c r="A5" s="91" t="s">
        <v>49</v>
      </c>
      <c r="B5" s="91"/>
      <c r="C5" s="90"/>
      <c r="D5" s="90"/>
      <c r="E5" s="90"/>
      <c r="F5" s="90"/>
      <c r="G5" s="90"/>
    </row>
    <row r="6" spans="1:19" s="84" customFormat="1" ht="27" customHeight="1" thickBot="1" x14ac:dyDescent="0.25">
      <c r="A6" s="102"/>
      <c r="B6" s="85" t="s">
        <v>48</v>
      </c>
      <c r="C6" s="85"/>
      <c r="D6" s="85"/>
      <c r="E6" s="85"/>
      <c r="F6" s="85"/>
      <c r="G6" s="85"/>
      <c r="H6" s="85"/>
      <c r="I6" s="85"/>
    </row>
    <row r="7" spans="1:19" s="84" customFormat="1" ht="20.25" customHeight="1" thickBot="1" x14ac:dyDescent="0.3">
      <c r="A7" s="89" t="s">
        <v>47</v>
      </c>
      <c r="B7" s="89"/>
      <c r="C7" s="88"/>
      <c r="D7" s="87"/>
      <c r="E7" s="87"/>
      <c r="F7" s="87"/>
      <c r="G7" s="87"/>
    </row>
    <row r="8" spans="1:19" s="84" customFormat="1" ht="27" customHeight="1" thickBot="1" x14ac:dyDescent="0.25">
      <c r="A8" s="102"/>
      <c r="B8" s="85" t="s">
        <v>46</v>
      </c>
      <c r="C8" s="85"/>
      <c r="D8" s="85"/>
      <c r="E8" s="85"/>
      <c r="F8" s="85"/>
      <c r="G8" s="85"/>
      <c r="H8" s="85"/>
      <c r="I8" s="85"/>
    </row>
    <row r="9" spans="1:19" ht="15" customHeight="1" x14ac:dyDescent="0.2"/>
    <row r="10" spans="1:19" ht="15" customHeight="1" x14ac:dyDescent="0.2"/>
    <row r="11" spans="1:19" ht="11.25" customHeight="1" thickBot="1" x14ac:dyDescent="0.25">
      <c r="B11" s="83" t="s">
        <v>60</v>
      </c>
      <c r="C11" s="83"/>
      <c r="D11" s="83"/>
      <c r="E11" s="83"/>
      <c r="F11" s="83"/>
      <c r="G11" s="83"/>
      <c r="H11" s="83"/>
      <c r="I11" s="83"/>
      <c r="J11" s="83"/>
      <c r="K11" s="83"/>
      <c r="L11" s="83"/>
    </row>
    <row r="12" spans="1:19" s="75" customFormat="1" ht="13.5" thickBot="1" x14ac:dyDescent="0.25">
      <c r="B12" s="82" t="s">
        <v>44</v>
      </c>
      <c r="C12" s="81"/>
      <c r="D12" s="80"/>
      <c r="E12" s="82" t="s">
        <v>43</v>
      </c>
      <c r="F12" s="81"/>
      <c r="G12" s="80"/>
      <c r="H12" s="82" t="s">
        <v>42</v>
      </c>
      <c r="I12" s="81"/>
      <c r="J12" s="80"/>
      <c r="K12" s="82" t="s">
        <v>41</v>
      </c>
      <c r="L12" s="81"/>
      <c r="M12" s="80"/>
      <c r="N12" s="82" t="s">
        <v>40</v>
      </c>
      <c r="O12" s="81"/>
      <c r="P12" s="80"/>
      <c r="Q12" s="82" t="s">
        <v>59</v>
      </c>
      <c r="R12" s="81"/>
      <c r="S12" s="80"/>
    </row>
    <row r="13" spans="1:19" s="75" customFormat="1" ht="112.5" customHeight="1" x14ac:dyDescent="0.2">
      <c r="B13" s="79" t="s">
        <v>66</v>
      </c>
      <c r="C13" s="77"/>
      <c r="D13" s="76"/>
      <c r="E13" s="78" t="s">
        <v>58</v>
      </c>
      <c r="F13" s="77"/>
      <c r="G13" s="76"/>
      <c r="H13" s="78" t="s">
        <v>57</v>
      </c>
      <c r="I13" s="77"/>
      <c r="J13" s="76"/>
      <c r="K13" s="78" t="s">
        <v>56</v>
      </c>
      <c r="L13" s="77"/>
      <c r="M13" s="76"/>
      <c r="N13" s="78" t="s">
        <v>55</v>
      </c>
      <c r="O13" s="77"/>
      <c r="P13" s="76"/>
      <c r="Q13" s="78" t="s">
        <v>36</v>
      </c>
      <c r="R13" s="77"/>
      <c r="S13" s="76"/>
    </row>
    <row r="14" spans="1:19" s="56" customFormat="1" ht="11.25" customHeight="1" x14ac:dyDescent="0.2">
      <c r="A14" s="74"/>
      <c r="B14" s="73" t="s">
        <v>35</v>
      </c>
      <c r="C14" s="72"/>
      <c r="D14" s="71"/>
      <c r="E14" s="73" t="s">
        <v>35</v>
      </c>
      <c r="F14" s="72"/>
      <c r="G14" s="71"/>
      <c r="H14" s="73" t="s">
        <v>35</v>
      </c>
      <c r="I14" s="72"/>
      <c r="J14" s="71"/>
      <c r="K14" s="73" t="s">
        <v>35</v>
      </c>
      <c r="L14" s="72"/>
      <c r="M14" s="71"/>
      <c r="N14" s="73" t="s">
        <v>35</v>
      </c>
      <c r="O14" s="72"/>
      <c r="P14" s="71"/>
      <c r="Q14" s="73" t="s">
        <v>35</v>
      </c>
      <c r="R14" s="72"/>
      <c r="S14" s="71"/>
    </row>
    <row r="15" spans="1:19" s="56" customFormat="1" x14ac:dyDescent="0.2">
      <c r="A15" s="70" t="s">
        <v>17</v>
      </c>
      <c r="B15" s="69"/>
      <c r="C15" s="68"/>
      <c r="D15" s="67"/>
      <c r="E15" s="66"/>
      <c r="F15" s="65"/>
      <c r="G15" s="64"/>
      <c r="H15" s="66"/>
      <c r="I15" s="65"/>
      <c r="J15" s="64"/>
      <c r="K15" s="66"/>
      <c r="L15" s="65"/>
      <c r="M15" s="64"/>
      <c r="N15" s="66"/>
      <c r="O15" s="65"/>
      <c r="P15" s="64"/>
      <c r="Q15" s="66"/>
      <c r="R15" s="65"/>
      <c r="S15" s="64"/>
    </row>
    <row r="16" spans="1:19" s="56" customFormat="1" x14ac:dyDescent="0.2">
      <c r="A16" s="63" t="s">
        <v>19</v>
      </c>
      <c r="B16" s="62"/>
      <c r="C16" s="61"/>
      <c r="D16" s="60"/>
      <c r="E16" s="59"/>
      <c r="F16" s="58"/>
      <c r="G16" s="57"/>
      <c r="H16" s="59"/>
      <c r="I16" s="58"/>
      <c r="J16" s="57"/>
      <c r="K16" s="59"/>
      <c r="L16" s="58"/>
      <c r="M16" s="57"/>
      <c r="N16" s="59"/>
      <c r="O16" s="58"/>
      <c r="P16" s="57"/>
      <c r="Q16" s="59"/>
      <c r="R16" s="58"/>
      <c r="S16" s="57"/>
    </row>
    <row r="17" spans="1:19" s="56" customFormat="1" x14ac:dyDescent="0.2">
      <c r="A17" s="63" t="s">
        <v>20</v>
      </c>
      <c r="B17" s="62"/>
      <c r="C17" s="61"/>
      <c r="D17" s="60"/>
      <c r="E17" s="59"/>
      <c r="F17" s="58"/>
      <c r="G17" s="57"/>
      <c r="H17" s="59"/>
      <c r="I17" s="58"/>
      <c r="J17" s="57"/>
      <c r="K17" s="59"/>
      <c r="L17" s="58"/>
      <c r="M17" s="57"/>
      <c r="N17" s="59"/>
      <c r="O17" s="58"/>
      <c r="P17" s="57"/>
      <c r="Q17" s="59"/>
      <c r="R17" s="58"/>
      <c r="S17" s="57"/>
    </row>
    <row r="18" spans="1:19" s="56" customFormat="1" x14ac:dyDescent="0.2">
      <c r="A18" s="63" t="s">
        <v>21</v>
      </c>
      <c r="B18" s="62"/>
      <c r="C18" s="61"/>
      <c r="D18" s="60"/>
      <c r="E18" s="59"/>
      <c r="F18" s="58"/>
      <c r="G18" s="57"/>
      <c r="H18" s="59"/>
      <c r="I18" s="58"/>
      <c r="J18" s="57"/>
      <c r="K18" s="59"/>
      <c r="L18" s="58"/>
      <c r="M18" s="57"/>
      <c r="N18" s="59"/>
      <c r="O18" s="58"/>
      <c r="P18" s="57"/>
      <c r="Q18" s="59"/>
      <c r="R18" s="58"/>
      <c r="S18" s="57"/>
    </row>
    <row r="19" spans="1:19" s="56" customFormat="1" x14ac:dyDescent="0.2">
      <c r="A19" s="63" t="s">
        <v>22</v>
      </c>
      <c r="B19" s="62"/>
      <c r="C19" s="61"/>
      <c r="D19" s="60"/>
      <c r="E19" s="59"/>
      <c r="F19" s="58"/>
      <c r="G19" s="57"/>
      <c r="H19" s="59"/>
      <c r="I19" s="58"/>
      <c r="J19" s="57"/>
      <c r="K19" s="59"/>
      <c r="L19" s="58"/>
      <c r="M19" s="57"/>
      <c r="N19" s="59"/>
      <c r="O19" s="58"/>
      <c r="P19" s="57"/>
      <c r="Q19" s="59"/>
      <c r="R19" s="58"/>
      <c r="S19" s="57"/>
    </row>
    <row r="20" spans="1:19" s="56" customFormat="1" x14ac:dyDescent="0.2">
      <c r="A20" s="63" t="s">
        <v>23</v>
      </c>
      <c r="B20" s="62"/>
      <c r="C20" s="61"/>
      <c r="D20" s="60"/>
      <c r="E20" s="59"/>
      <c r="F20" s="58"/>
      <c r="G20" s="57"/>
      <c r="H20" s="59"/>
      <c r="I20" s="58"/>
      <c r="J20" s="57"/>
      <c r="K20" s="59"/>
      <c r="L20" s="58"/>
      <c r="M20" s="57"/>
      <c r="N20" s="59"/>
      <c r="O20" s="58"/>
      <c r="P20" s="57"/>
      <c r="Q20" s="59"/>
      <c r="R20" s="58"/>
      <c r="S20" s="57"/>
    </row>
    <row r="21" spans="1:19" s="54" customFormat="1" ht="7.5" customHeight="1" x14ac:dyDescent="0.2">
      <c r="A21" s="55"/>
      <c r="B21" s="55"/>
      <c r="C21" s="55"/>
      <c r="D21" s="55"/>
      <c r="E21" s="55"/>
      <c r="F21" s="55"/>
      <c r="G21" s="55"/>
      <c r="H21" s="55"/>
      <c r="I21" s="55"/>
      <c r="J21" s="55"/>
      <c r="K21" s="55"/>
      <c r="L21" s="55"/>
      <c r="M21" s="55"/>
      <c r="N21" s="55"/>
      <c r="O21" s="55"/>
      <c r="P21" s="55"/>
      <c r="Q21" s="55"/>
      <c r="R21" s="55"/>
      <c r="S21" s="55"/>
    </row>
    <row r="22" spans="1:19" s="53" customFormat="1" ht="6.75" customHeight="1" x14ac:dyDescent="0.2"/>
    <row r="24" spans="1:19" x14ac:dyDescent="0.2">
      <c r="A24" s="52"/>
      <c r="G24" s="50"/>
      <c r="H24" s="50"/>
    </row>
    <row r="25" spans="1:19" x14ac:dyDescent="0.2">
      <c r="A25" s="51" t="s">
        <v>34</v>
      </c>
      <c r="G25" s="50"/>
      <c r="H25" s="50"/>
      <c r="I25" s="50"/>
      <c r="J25" s="50"/>
    </row>
    <row r="32" spans="1:19" x14ac:dyDescent="0.2">
      <c r="K32" s="50"/>
      <c r="L32" s="50"/>
    </row>
    <row r="33" spans="11:13" x14ac:dyDescent="0.2">
      <c r="K33" s="50"/>
      <c r="L33" s="50"/>
      <c r="M33" s="50"/>
    </row>
    <row r="34" spans="11:13" x14ac:dyDescent="0.2">
      <c r="L34" s="50"/>
      <c r="M34" s="50"/>
    </row>
    <row r="35" spans="11:13" x14ac:dyDescent="0.2">
      <c r="L35" s="50"/>
      <c r="M35" s="50"/>
    </row>
    <row r="36" spans="11:13" x14ac:dyDescent="0.2">
      <c r="L36" s="50"/>
      <c r="M36" s="50"/>
    </row>
    <row r="37" spans="11:13" x14ac:dyDescent="0.2">
      <c r="L37" s="50"/>
      <c r="M37" s="50"/>
    </row>
    <row r="50" spans="1:1" x14ac:dyDescent="0.2">
      <c r="A50" s="49" t="s">
        <v>33</v>
      </c>
    </row>
  </sheetData>
  <mergeCells count="63">
    <mergeCell ref="K19:M19"/>
    <mergeCell ref="N19:P19"/>
    <mergeCell ref="H20:J20"/>
    <mergeCell ref="K20:M20"/>
    <mergeCell ref="N20:P20"/>
    <mergeCell ref="Q20:S20"/>
    <mergeCell ref="E18:G18"/>
    <mergeCell ref="H18:J18"/>
    <mergeCell ref="K18:M18"/>
    <mergeCell ref="N18:P18"/>
    <mergeCell ref="Q19:S19"/>
    <mergeCell ref="B20:D20"/>
    <mergeCell ref="E20:G20"/>
    <mergeCell ref="B19:D19"/>
    <mergeCell ref="E19:G19"/>
    <mergeCell ref="H19:J19"/>
    <mergeCell ref="K16:M16"/>
    <mergeCell ref="N16:P16"/>
    <mergeCell ref="Q18:S18"/>
    <mergeCell ref="B17:D17"/>
    <mergeCell ref="E17:G17"/>
    <mergeCell ref="H17:J17"/>
    <mergeCell ref="K17:M17"/>
    <mergeCell ref="N17:P17"/>
    <mergeCell ref="Q17:S17"/>
    <mergeCell ref="B18:D18"/>
    <mergeCell ref="Q16:S16"/>
    <mergeCell ref="B15:D15"/>
    <mergeCell ref="E15:G15"/>
    <mergeCell ref="H15:J15"/>
    <mergeCell ref="K15:M15"/>
    <mergeCell ref="N15:P15"/>
    <mergeCell ref="Q15:S15"/>
    <mergeCell ref="B16:D16"/>
    <mergeCell ref="E16:G16"/>
    <mergeCell ref="H16:J16"/>
    <mergeCell ref="N14:P14"/>
    <mergeCell ref="N12:P12"/>
    <mergeCell ref="Q12:S12"/>
    <mergeCell ref="B13:D13"/>
    <mergeCell ref="E13:G13"/>
    <mergeCell ref="H13:J13"/>
    <mergeCell ref="K13:M13"/>
    <mergeCell ref="N13:P13"/>
    <mergeCell ref="Q13:S13"/>
    <mergeCell ref="Q14:S14"/>
    <mergeCell ref="A1:I1"/>
    <mergeCell ref="A2:I2"/>
    <mergeCell ref="B3:D3"/>
    <mergeCell ref="B4:D4"/>
    <mergeCell ref="A5:B5"/>
    <mergeCell ref="K14:M14"/>
    <mergeCell ref="K12:M12"/>
    <mergeCell ref="B14:D14"/>
    <mergeCell ref="E14:G14"/>
    <mergeCell ref="H14:J14"/>
    <mergeCell ref="B6:I6"/>
    <mergeCell ref="A7:B7"/>
    <mergeCell ref="B8:I8"/>
    <mergeCell ref="B12:D12"/>
    <mergeCell ref="E12:G12"/>
    <mergeCell ref="H12:J12"/>
    <mergeCell ref="B11:L11"/>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1</vt:lpstr>
      <vt:lpstr>2</vt:lpstr>
      <vt:lpstr>3</vt:lpstr>
      <vt:lpstr>4</vt:lpstr>
      <vt:lpstr>5</vt:lpstr>
      <vt:lpstr>6</vt:lpstr>
      <vt:lpstr>Summary</vt:lpstr>
      <vt:lpstr>Evaluation Section A Cabling</vt:lpstr>
      <vt:lpstr>Evaluation Section B Security</vt:lpstr>
      <vt:lpstr>Evaluation Section C AV</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Shen, Eric T</cp:lastModifiedBy>
  <cp:lastPrinted>2013-06-21T21:40:12Z</cp:lastPrinted>
  <dcterms:created xsi:type="dcterms:W3CDTF">2013-06-21T21:38:22Z</dcterms:created>
  <dcterms:modified xsi:type="dcterms:W3CDTF">2022-06-03T20:55:00Z</dcterms:modified>
</cp:coreProperties>
</file>