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T:\PURCHASING_New\03_Active Procurement\FY2025\RFP730-25003 Catalog and Curriculum Management - ROCHE\Evaluations\"/>
    </mc:Choice>
  </mc:AlternateContent>
  <xr:revisionPtr revIDLastSave="0" documentId="13_ncr:1_{0B661D7C-A046-4D95-A184-8CF26A733486}" xr6:coauthVersionLast="47" xr6:coauthVersionMax="47" xr10:uidLastSave="{00000000-0000-0000-0000-000000000000}"/>
  <bookViews>
    <workbookView xWindow="-120" yWindow="-120" windowWidth="29040" windowHeight="15840" activeTab="8" xr2:uid="{00000000-000D-0000-FFFF-FFFF00000000}"/>
  </bookViews>
  <sheets>
    <sheet name="1" sheetId="2" r:id="rId1"/>
    <sheet name="2" sheetId="3" r:id="rId2"/>
    <sheet name="3" sheetId="5" r:id="rId3"/>
    <sheet name="4" sheetId="9" r:id="rId4"/>
    <sheet name="5" sheetId="10" r:id="rId5"/>
    <sheet name="6" sheetId="11" r:id="rId6"/>
    <sheet name="7" sheetId="4" r:id="rId7"/>
    <sheet name="Summary" sheetId="1" r:id="rId8"/>
    <sheet name="Evaluation" sheetId="1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E7" i="1"/>
  <c r="H6" i="2"/>
  <c r="B9" i="1" s="1"/>
  <c r="H5" i="2"/>
  <c r="B8" i="1" s="1"/>
  <c r="H4" i="2"/>
  <c r="B7" i="1" s="1"/>
  <c r="H6" i="3"/>
  <c r="C9" i="1" s="1"/>
  <c r="H5" i="3"/>
  <c r="C8" i="1" s="1"/>
  <c r="H4" i="3"/>
  <c r="C7" i="1" s="1"/>
  <c r="H6" i="5"/>
  <c r="D9" i="1" s="1"/>
  <c r="H5" i="5"/>
  <c r="D8" i="1" s="1"/>
  <c r="H4" i="5"/>
  <c r="D7" i="1" s="1"/>
  <c r="H6" i="9"/>
  <c r="E9" i="1" s="1"/>
  <c r="H5" i="9"/>
  <c r="E8" i="1" s="1"/>
  <c r="H4" i="9"/>
  <c r="H6" i="10"/>
  <c r="F9" i="1" s="1"/>
  <c r="H5" i="10"/>
  <c r="F8" i="1" s="1"/>
  <c r="H4" i="10"/>
  <c r="F7" i="1" s="1"/>
  <c r="H6" i="11"/>
  <c r="G9" i="1" s="1"/>
  <c r="H5" i="11"/>
  <c r="G8" i="1" s="1"/>
  <c r="H4" i="11"/>
  <c r="H6" i="4" l="1"/>
  <c r="H9" i="1" s="1"/>
  <c r="H5" i="4"/>
  <c r="H8" i="1" s="1"/>
  <c r="H4" i="4"/>
  <c r="H7" i="1" s="1"/>
  <c r="L7" i="1"/>
  <c r="M7" i="1" s="1"/>
  <c r="L9" i="1"/>
  <c r="M9" i="1" s="1"/>
  <c r="L8" i="1"/>
  <c r="M8" i="1" s="1"/>
  <c r="L6" i="1"/>
  <c r="N8" i="1" l="1"/>
  <c r="N9" i="1"/>
  <c r="N7" i="1"/>
  <c r="A8" i="1" l="1"/>
  <c r="A9" i="1"/>
  <c r="A7" i="1"/>
  <c r="I7" i="1" l="1"/>
  <c r="P7" i="1" s="1"/>
  <c r="I9" i="1"/>
  <c r="P9" i="1" s="1"/>
  <c r="I8" i="1"/>
  <c r="P8" i="1" s="1"/>
  <c r="Q8" i="1" l="1"/>
  <c r="Q9" i="1"/>
  <c r="Q7" i="1"/>
  <c r="J8" i="1"/>
  <c r="J9" i="1"/>
  <c r="J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<sst xmlns="http://schemas.openxmlformats.org/spreadsheetml/2006/main" count="112" uniqueCount="45">
  <si>
    <t xml:space="preserve">RESPONDENT SUMMARY </t>
  </si>
  <si>
    <t>Total Score</t>
  </si>
  <si>
    <t>Evaluator 1</t>
  </si>
  <si>
    <t>Evaluator 2</t>
  </si>
  <si>
    <t>Evaluator 3</t>
  </si>
  <si>
    <t>Evaluator 4</t>
  </si>
  <si>
    <t>Evaluator 5</t>
  </si>
  <si>
    <t>Evaluator 6</t>
  </si>
  <si>
    <t>Evaluator 7</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</si>
  <si>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</si>
  <si>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</si>
  <si>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</si>
  <si>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</si>
  <si>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</si>
  <si>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</si>
  <si>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</si>
  <si>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</si>
  <si>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</si>
  <si>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</si>
  <si>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</si>
  <si>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</si>
  <si>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</si>
  <si>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</si>
  <si>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</si>
  <si>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Only PM scores Criteria 1 Cost</t>
  </si>
  <si>
    <t>RFP730-25003 Catalog and Curriculum Management</t>
  </si>
  <si>
    <t>Coursedog, Inc</t>
  </si>
  <si>
    <t>Leepfrog Technologies, Inc.</t>
  </si>
  <si>
    <t>Modern Campus USA, Inc.</t>
  </si>
  <si>
    <t>Updated: 10/19</t>
  </si>
  <si>
    <t>Points (1-5)</t>
  </si>
  <si>
    <t>Criteria 4 Proposal compliance with solicitation require</t>
  </si>
  <si>
    <t>Criteria 3 Compatibility with Peoplesoft and CMS</t>
  </si>
  <si>
    <t>Criteria 2 Contractor's ability to meet UHS needs</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</si>
  <si>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</si>
  <si>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</si>
  <si>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</si>
  <si>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</si>
  <si>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</si>
  <si>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</si>
  <si>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See email instructions</t>
  </si>
  <si>
    <t>Evaluation Due Date</t>
  </si>
  <si>
    <t>Evaluator Name</t>
  </si>
  <si>
    <t xml:space="preserve">University of Houston Evaluation Matrix </t>
  </si>
  <si>
    <r>
      <rPr>
        <sz val="8"/>
        <rFont val="Arial"/>
        <family val="2"/>
      </rPr>
      <t xml:space="preserve">Criteria 1 Cost: Total long-term cost to UHS       </t>
    </r>
    <r>
      <rPr>
        <b/>
        <sz val="8"/>
        <color rgb="FFFF0000"/>
        <rFont val="Arial"/>
        <family val="2"/>
      </rPr>
      <t xml:space="preserve">                                          **ONLY THE PROJECT MANAGER WILL EVALUATE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</si>
</sst>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2"/>
      <color rgb="FF00B050"/>
      <name val="Arial"/>
      <family val="2"/>
    </font>
    <font>
      <sz val="10"/>
      <color rgb="FF00B050"/>
      <name val="Arial"/>
      <family val="2"/>
    </font>
    <font>
      <sz val="9"/>
      <color rgb="FF00B050"/>
      <name val="Arial"/>
      <family val="2"/>
    </font>
    <font>
      <sz val="10"/>
      <color theme="1"/>
      <name val="Arial"/>
      <family val="2"/>
    </font>
    <font>
      <b/>
      <sz val="10"/>
      <color rgb="FF000000"/>
      <name val="Arial"/>
      <family val="2"/>
    </font>
    <font>
      <b/>
      <sz val="10"/>
      <color rgb="FFFF0000"/>
      <name val="Arial"/>
      <family val="2"/>
    </font>
    <font>
      <b/>
      <sz val="8"/>
      <name val="Arial"/>
      <family val="2"/>
    </font>
    <font>
      <b/>
      <sz val="9"/>
      <name val="Arial"/>
      <family val="2"/>
    </font>
    <font>
      <b/>
      <sz val="8"/>
      <color rgb="FFFF0000"/>
      <name val="Arial"/>
      <family val="2"/>
    </font>
    <font>
      <b/>
      <sz val="10"/>
      <name val="Arial"/>
      <family val="2"/>
    </font>
    <font>
      <u/>
      <sz val="11"/>
      <color theme="10"/>
      <name val="Calibri"/>
      <family val="2"/>
      <scheme val="minor"/>
    </font>
    <font>
      <b/>
      <u/>
      <sz val="11"/>
      <color theme="10"/>
      <name val="Calibri"/>
      <family val="2"/>
      <scheme val="minor"/>
    </font>
    <font>
      <b/>
      <sz val="10"/>
      <color theme="1"/>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0">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3" fillId="0" borderId="0"/>
    <xf numFmtId="0" fontId="1" fillId="0" borderId="0"/>
    <xf numFmtId="0" fontId="50" fillId="0" borderId="0" applyNumberFormat="0" applyFill="0" applyBorder="0" applyAlignment="0" applyProtection="0"/>
  </cellStyleXfs>
  <cellXfs count="85">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0" xfId="0" applyFont="1"/>
    <xf numFmtId="0" fontId="35" fillId="0" borderId="0" xfId="0" applyFont="1"/>
    <xf numFmtId="0" fontId="35" fillId="0" borderId="10" xfId="47" applyFont="1" applyBorder="1" applyAlignment="1">
      <alignment horizontal="right"/>
    </xf>
    <xf numFmtId="0" fontId="36" fillId="0" borderId="10" xfId="47" applyFont="1" applyBorder="1" applyAlignment="1">
      <alignment horizontal="right"/>
    </xf>
    <xf numFmtId="0" fontId="36" fillId="0" borderId="0" xfId="0" applyFont="1"/>
    <xf numFmtId="0" fontId="37" fillId="0" borderId="0" xfId="0" applyFont="1" applyAlignment="1">
      <alignment horizontal="left"/>
    </xf>
    <xf numFmtId="0" fontId="37" fillId="26" borderId="0" xfId="0" applyFont="1" applyFill="1"/>
    <xf numFmtId="0" fontId="38" fillId="26" borderId="0" xfId="0" applyFont="1" applyFill="1"/>
    <xf numFmtId="0" fontId="11" fillId="26" borderId="0" xfId="0" applyFont="1" applyFill="1"/>
    <xf numFmtId="0" fontId="12" fillId="26" borderId="0" xfId="0" applyFont="1" applyFill="1"/>
    <xf numFmtId="0" fontId="11" fillId="26" borderId="0" xfId="0" applyFont="1" applyFill="1" applyAlignment="1">
      <alignment horizontal="left" vertical="center"/>
    </xf>
    <xf numFmtId="0" fontId="11" fillId="26" borderId="0" xfId="0" applyFont="1" applyFill="1" applyAlignment="1">
      <alignment horizontal="right" textRotation="90" wrapText="1"/>
    </xf>
    <xf numFmtId="0" fontId="32" fillId="26" borderId="0" xfId="0" applyFont="1" applyFill="1" applyAlignment="1">
      <alignment horizontal="right" textRotation="90" wrapText="1"/>
    </xf>
    <xf numFmtId="0" fontId="11" fillId="26" borderId="0" xfId="0" applyFont="1" applyFill="1" applyAlignment="1">
      <alignment horizontal="center" vertical="center"/>
    </xf>
    <xf numFmtId="4" fontId="12" fillId="26" borderId="11" xfId="0" applyNumberFormat="1" applyFont="1" applyFill="1" applyBorder="1" applyAlignment="1">
      <alignment horizontal="right"/>
    </xf>
    <xf numFmtId="4" fontId="33" fillId="26" borderId="11" xfId="0" applyNumberFormat="1" applyFont="1" applyFill="1" applyBorder="1" applyAlignment="1">
      <alignment horizontal="right"/>
    </xf>
    <xf numFmtId="4" fontId="12" fillId="26" borderId="12" xfId="0" applyNumberFormat="1" applyFont="1" applyFill="1" applyBorder="1" applyAlignment="1">
      <alignment horizontal="right"/>
    </xf>
    <xf numFmtId="0" fontId="12" fillId="26" borderId="11" xfId="0" applyFont="1" applyFill="1" applyBorder="1" applyAlignment="1">
      <alignment horizontal="right"/>
    </xf>
    <xf numFmtId="4" fontId="12" fillId="26" borderId="11" xfId="0" applyNumberFormat="1" applyFont="1" applyFill="1" applyBorder="1"/>
    <xf numFmtId="0" fontId="12" fillId="26" borderId="12" xfId="0" applyFont="1" applyFill="1" applyBorder="1" applyAlignment="1">
      <alignment horizontal="right"/>
    </xf>
    <xf numFmtId="4" fontId="12" fillId="26" borderId="12" xfId="0" applyNumberFormat="1" applyFont="1" applyFill="1" applyBorder="1"/>
    <xf numFmtId="0" fontId="12" fillId="26" borderId="11" xfId="0" applyFont="1" applyFill="1" applyBorder="1" applyAlignment="1">
      <alignment horizontal="left"/>
    </xf>
    <xf numFmtId="0" fontId="12" fillId="26" borderId="12" xfId="0" applyFont="1" applyFill="1" applyBorder="1" applyAlignment="1">
      <alignment horizontal="left"/>
    </xf>
    <xf numFmtId="0" fontId="39" fillId="26" borderId="0" xfId="0" applyFont="1" applyFill="1"/>
    <xf numFmtId="0" fontId="32" fillId="25" borderId="14" xfId="0" applyFont="1" applyFill="1" applyBorder="1" applyAlignment="1">
      <alignment horizontal="right" textRotation="90"/>
    </xf>
    <xf numFmtId="0" fontId="33" fillId="25" borderId="13" xfId="0" applyFont="1" applyFill="1" applyBorder="1" applyAlignment="1">
      <alignment horizontal="right"/>
    </xf>
    <xf numFmtId="0" fontId="33" fillId="25" borderId="15" xfId="0" applyFont="1" applyFill="1" applyBorder="1" applyAlignment="1">
      <alignment horizontal="right"/>
    </xf>
    <xf numFmtId="0" fontId="40" fillId="0" borderId="0" xfId="0" applyFont="1" applyAlignment="1">
      <alignment horizontal="left"/>
    </xf>
    <xf numFmtId="0" fontId="41" fillId="0" borderId="0" xfId="0" applyFont="1"/>
    <xf numFmtId="0" fontId="42" fillId="0" borderId="10" xfId="47" applyFont="1" applyBorder="1" applyAlignment="1">
      <alignment horizontal="right"/>
    </xf>
    <xf numFmtId="0" fontId="42" fillId="0" borderId="0" xfId="0" applyFont="1"/>
    <xf numFmtId="0" fontId="41" fillId="0" borderId="0" xfId="0" applyFont="1" applyAlignment="1">
      <alignment wrapText="1"/>
    </xf>
    <xf numFmtId="0" fontId="12" fillId="24" borderId="0" xfId="0" applyFont="1" applyFill="1"/>
    <xf numFmtId="0" fontId="12" fillId="0" borderId="0" xfId="0" applyFont="1"/>
    <xf numFmtId="0" fontId="12" fillId="24" borderId="12" xfId="0" applyFont="1" applyFill="1" applyBorder="1" applyAlignment="1">
      <alignment horizontal="left"/>
    </xf>
    <xf numFmtId="4" fontId="12" fillId="24" borderId="11" xfId="0" applyNumberFormat="1" applyFont="1" applyFill="1" applyBorder="1" applyAlignment="1">
      <alignment horizontal="right"/>
    </xf>
    <xf numFmtId="4" fontId="33" fillId="24" borderId="11" xfId="0" applyNumberFormat="1" applyFont="1" applyFill="1" applyBorder="1" applyAlignment="1">
      <alignment horizontal="right"/>
    </xf>
    <xf numFmtId="4" fontId="12" fillId="24" borderId="12" xfId="0" applyNumberFormat="1" applyFont="1" applyFill="1" applyBorder="1" applyAlignment="1">
      <alignment horizontal="right"/>
    </xf>
    <xf numFmtId="0" fontId="33" fillId="24" borderId="15" xfId="0" applyFont="1" applyFill="1" applyBorder="1" applyAlignment="1">
      <alignment horizontal="right"/>
    </xf>
    <xf numFmtId="0" fontId="12" fillId="24" borderId="12" xfId="0" applyFont="1" applyFill="1" applyBorder="1" applyAlignment="1">
      <alignment horizontal="right"/>
    </xf>
    <xf numFmtId="4" fontId="12" fillId="24" borderId="12" xfId="0" applyNumberFormat="1" applyFont="1" applyFill="1" applyBorder="1"/>
    <xf numFmtId="0" fontId="13" fillId="26" borderId="0" xfId="97" applyFill="1"/>
    <xf numFmtId="0" fontId="39" fillId="26" borderId="0" xfId="97" applyFont="1" applyFill="1"/>
    <xf numFmtId="0" fontId="13" fillId="26" borderId="0" xfId="97" applyFill="1" applyAlignment="1">
      <alignment wrapText="1"/>
    </xf>
    <xf numFmtId="0" fontId="34" fillId="26" borderId="0" xfId="97" applyFont="1" applyFill="1"/>
    <xf numFmtId="0" fontId="44" fillId="0" borderId="0" xfId="98" applyFont="1" applyAlignment="1">
      <alignment horizontal="left"/>
    </xf>
    <xf numFmtId="0" fontId="45" fillId="26" borderId="0" xfId="97" applyFont="1" applyFill="1"/>
    <xf numFmtId="0" fontId="13" fillId="26" borderId="10" xfId="97" applyFill="1" applyBorder="1"/>
    <xf numFmtId="0" fontId="13" fillId="27" borderId="16" xfId="97" applyFill="1" applyBorder="1"/>
    <xf numFmtId="0" fontId="13" fillId="27" borderId="0" xfId="97" applyFill="1"/>
    <xf numFmtId="0" fontId="46" fillId="26" borderId="0" xfId="97" applyFont="1" applyFill="1" applyAlignment="1">
      <alignment horizontal="center" wrapText="1"/>
    </xf>
    <xf numFmtId="0" fontId="47" fillId="0" borderId="17" xfId="97" applyFont="1" applyBorder="1" applyAlignment="1">
      <alignment wrapText="1"/>
    </xf>
    <xf numFmtId="0" fontId="46" fillId="26" borderId="0" xfId="97" applyFont="1" applyFill="1" applyAlignment="1">
      <alignment wrapText="1"/>
    </xf>
    <xf numFmtId="0" fontId="13" fillId="26" borderId="0" xfId="97" applyFill="1" applyAlignment="1">
      <alignment horizontal="center"/>
    </xf>
    <xf numFmtId="0" fontId="50" fillId="26" borderId="0" xfId="99" applyFill="1"/>
    <xf numFmtId="0" fontId="13" fillId="28" borderId="23" xfId="97" applyFill="1" applyBorder="1" applyAlignment="1" applyProtection="1">
      <alignment horizontal="center" wrapText="1"/>
      <protection locked="0"/>
    </xf>
    <xf numFmtId="0" fontId="51" fillId="26" borderId="0" xfId="99" applyFont="1" applyFill="1" applyAlignment="1">
      <alignment wrapText="1"/>
    </xf>
    <xf numFmtId="0" fontId="43" fillId="26" borderId="0" xfId="98" applyFont="1" applyFill="1"/>
    <xf numFmtId="0" fontId="52" fillId="26" borderId="0" xfId="98" applyFont="1" applyFill="1" applyAlignment="1">
      <alignment horizontal="left"/>
    </xf>
    <xf numFmtId="0" fontId="12" fillId="26" borderId="0" xfId="97" applyFont="1" applyFill="1"/>
    <xf numFmtId="0" fontId="11" fillId="26" borderId="0" xfId="97" applyFont="1" applyFill="1" applyAlignment="1">
      <alignment wrapText="1"/>
    </xf>
    <xf numFmtId="0" fontId="35" fillId="0" borderId="10" xfId="47" applyFont="1" applyBorder="1" applyAlignment="1">
      <alignment horizontal="left"/>
    </xf>
    <xf numFmtId="0" fontId="37" fillId="26" borderId="0" xfId="0" applyFont="1" applyFill="1" applyAlignment="1">
      <alignment horizontal="right"/>
    </xf>
    <xf numFmtId="0" fontId="37" fillId="0" borderId="0" xfId="0" applyFont="1" applyAlignment="1">
      <alignment horizontal="left"/>
    </xf>
    <xf numFmtId="0" fontId="51" fillId="26" borderId="0" xfId="99" applyFont="1" applyFill="1" applyAlignment="1">
      <alignment horizontal="left" wrapText="1"/>
    </xf>
    <xf numFmtId="0" fontId="34" fillId="26" borderId="0" xfId="97" applyFont="1" applyFill="1" applyAlignment="1">
      <alignment horizontal="left" wrapText="1"/>
    </xf>
    <xf numFmtId="0" fontId="13" fillId="28" borderId="17" xfId="97" applyFill="1" applyBorder="1" applyAlignment="1" applyProtection="1">
      <alignment horizontal="center"/>
      <protection locked="0"/>
    </xf>
    <xf numFmtId="0" fontId="11" fillId="26" borderId="0" xfId="97" applyFont="1" applyFill="1" applyAlignment="1">
      <alignment horizontal="left" wrapText="1"/>
    </xf>
    <xf numFmtId="0" fontId="49" fillId="29" borderId="22" xfId="97" applyFont="1" applyFill="1" applyBorder="1" applyAlignment="1">
      <alignment horizontal="left"/>
    </xf>
    <xf numFmtId="0" fontId="49" fillId="29" borderId="21" xfId="97" applyFont="1" applyFill="1" applyBorder="1" applyAlignment="1">
      <alignment horizontal="left"/>
    </xf>
    <xf numFmtId="0" fontId="49" fillId="29" borderId="20" xfId="97" applyFont="1" applyFill="1" applyBorder="1" applyAlignment="1">
      <alignment horizontal="left"/>
    </xf>
    <xf numFmtId="0" fontId="46" fillId="25" borderId="19" xfId="97" applyFont="1" applyFill="1" applyBorder="1" applyAlignment="1">
      <alignment horizontal="center" wrapText="1"/>
    </xf>
    <xf numFmtId="0" fontId="46" fillId="25" borderId="16" xfId="97" applyFont="1" applyFill="1" applyBorder="1" applyAlignment="1">
      <alignment horizontal="center" wrapText="1"/>
    </xf>
    <xf numFmtId="0" fontId="46" fillId="25" borderId="18" xfId="97" applyFont="1" applyFill="1" applyBorder="1" applyAlignment="1">
      <alignment horizontal="center" wrapText="1"/>
    </xf>
    <xf numFmtId="0" fontId="13" fillId="28" borderId="0" xfId="98" applyFont="1" applyFill="1" applyAlignment="1" applyProtection="1">
      <alignment horizontal="center"/>
      <protection locked="0"/>
    </xf>
    <xf numFmtId="164" fontId="43" fillId="0" borderId="0" xfId="98" applyNumberFormat="1" applyFont="1" applyAlignment="1">
      <alignment horizontal="center"/>
    </xf>
    <xf numFmtId="0" fontId="11" fillId="0" borderId="0" xfId="97" applyFont="1" applyAlignment="1">
      <alignment horizontal="left"/>
    </xf>
    <xf numFmtId="0" fontId="48" fillId="26" borderId="22" xfId="97" applyFont="1" applyFill="1" applyBorder="1" applyAlignment="1">
      <alignment horizontal="left" vertical="top" wrapText="1"/>
    </xf>
    <xf numFmtId="0" fontId="39" fillId="26" borderId="21" xfId="97" applyFont="1" applyFill="1" applyBorder="1" applyAlignment="1">
      <alignment horizontal="left" vertical="top" wrapText="1"/>
    </xf>
    <xf numFmtId="0" fontId="39" fillId="26" borderId="20" xfId="97" applyFont="1" applyFill="1" applyBorder="1" applyAlignment="1">
      <alignment horizontal="left" vertical="top" wrapText="1"/>
    </xf>
    <xf numFmtId="0" fontId="39" fillId="26" borderId="22" xfId="97" applyFont="1" applyFill="1" applyBorder="1" applyAlignment="1">
      <alignment horizontal="left" vertical="top" wrapText="1"/>
    </xf>
  </cellXfs>
  <cellStyles count="10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99" xr:uid="{40814F98-23AF-47F4-B03F-AD2AD4BCF3C0}"/>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7" xr:uid="{EC00250A-A437-4131-B346-E467E216CB29}"/>
    <cellStyle name="Normal 6" xfId="98" xr:uid="{BC1BC555-AC76-4BED-80FD-2F94F46524C4}"/>
    <cellStyle name="Note 2" xfId="5" xr:uid="{00000000-0005-0000-0000-000056000000}"/>
    <cellStyle name="Note 3" xfId="89" xr:uid="{00000000-0005-0000-0000-000057000000}"/>
    <cellStyle name="Note 4" xfId="42" xr:uid="{00000000-0005-0000-0000-000058000000}"/>
    <cellStyle name="Output 2" xfId="84" xr:uid="{00000000-0005-0000-0000-000059000000}"/>
    <cellStyle name="Output 3" xfId="43" xr:uid="{00000000-0005-0000-0000-00005A000000}"/>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B38F6668-5E13-4ECA-8CEA-0A2C2D671563}"/>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zoomScaleNormal="100" workbookViewId="0">
      <selection activeCell="I12" sqref="I12"/>
    </sheetView>
  </sheetViews>
  <sheetFormatPr defaultRowHeight="12.75" x14ac:dyDescent="0.2"/>
  <cols>
    <col min="1" max="3" width="9.42578125" customWidth="1"/>
    <col min="4" max="4" width="8.85546875" style="32" customWidth="1"/>
    <col min="5" max="7" width="8.85546875" customWidth="1"/>
    <col min="8" max="8" width="9.42578125" customWidth="1"/>
  </cols>
  <sheetData>
    <row r="1" spans="1:8" ht="15.75" x14ac:dyDescent="0.25">
      <c r="A1" s="9" t="s">
        <v>0</v>
      </c>
      <c r="B1" s="3"/>
      <c r="C1" s="3"/>
      <c r="D1" s="31"/>
      <c r="E1" s="1"/>
      <c r="F1" s="1"/>
      <c r="G1" s="1"/>
      <c r="H1" s="1"/>
    </row>
    <row r="2" spans="1:8" ht="15.75" x14ac:dyDescent="0.25">
      <c r="A2" s="1"/>
    </row>
    <row r="3" spans="1:8" s="2" customFormat="1" x14ac:dyDescent="0.2">
      <c r="A3" s="65"/>
      <c r="B3" s="65"/>
      <c r="C3" s="65"/>
      <c r="D3" s="33" t="s">
        <v>9</v>
      </c>
      <c r="E3" s="6" t="s">
        <v>10</v>
      </c>
      <c r="F3" s="6" t="s">
        <v>11</v>
      </c>
      <c r="G3" s="6" t="s">
        <v>12</v>
      </c>
      <c r="H3" s="7" t="s">
        <v>13</v>
      </c>
    </row>
    <row r="4" spans="1:8" x14ac:dyDescent="0.2">
      <c r="A4" t="s">
        <v>26</v>
      </c>
      <c r="B4" s="4"/>
      <c r="C4" s="4"/>
      <c r="D4" s="34">
        <v>0</v>
      </c>
      <c r="E4" s="4">
        <v>22.5</v>
      </c>
      <c r="F4" s="4">
        <v>35</v>
      </c>
      <c r="G4" s="5">
        <v>8</v>
      </c>
      <c r="H4" s="8">
        <f>SUM(E4:G4)</f>
        <v>65.5</v>
      </c>
    </row>
    <row r="5" spans="1:8" x14ac:dyDescent="0.2">
      <c r="A5" t="s">
        <v>27</v>
      </c>
      <c r="B5" s="4"/>
      <c r="C5" s="4"/>
      <c r="D5" s="34">
        <v>0</v>
      </c>
      <c r="E5" s="4">
        <v>20</v>
      </c>
      <c r="F5" s="4">
        <v>31.5</v>
      </c>
      <c r="G5" s="5">
        <v>8</v>
      </c>
      <c r="H5" s="8">
        <f>SUM(E5:G5)</f>
        <v>59.5</v>
      </c>
    </row>
    <row r="6" spans="1:8" x14ac:dyDescent="0.2">
      <c r="A6" t="s">
        <v>28</v>
      </c>
      <c r="B6" s="4"/>
      <c r="C6" s="4"/>
      <c r="D6" s="34">
        <v>0</v>
      </c>
      <c r="E6" s="4">
        <v>20</v>
      </c>
      <c r="F6" s="4">
        <v>28</v>
      </c>
      <c r="G6" s="5">
        <v>7</v>
      </c>
      <c r="H6" s="8">
        <f>SUM(E6:G6)</f>
        <v>55</v>
      </c>
    </row>
    <row r="7" spans="1:8" x14ac:dyDescent="0.2">
      <c r="A7" s="4"/>
      <c r="B7" s="4"/>
      <c r="C7" s="4"/>
      <c r="D7" s="34"/>
      <c r="E7" s="4"/>
      <c r="F7" s="4"/>
      <c r="G7" s="5"/>
      <c r="H7" s="8"/>
    </row>
    <row r="8" spans="1:8" x14ac:dyDescent="0.2">
      <c r="A8" s="4"/>
      <c r="B8" s="4"/>
      <c r="C8" s="4"/>
      <c r="D8" s="34"/>
      <c r="E8" s="4"/>
      <c r="F8" s="4"/>
      <c r="G8" s="5"/>
      <c r="H8" s="8"/>
    </row>
    <row r="9" spans="1:8" x14ac:dyDescent="0.2">
      <c r="A9" s="4"/>
      <c r="B9" s="4"/>
      <c r="C9" s="4"/>
      <c r="D9" s="34"/>
      <c r="E9" s="4"/>
      <c r="F9" s="4"/>
      <c r="G9" s="5"/>
      <c r="H9" s="8"/>
    </row>
    <row r="10" spans="1:8" x14ac:dyDescent="0.2">
      <c r="A10" s="4"/>
      <c r="B10" s="4"/>
      <c r="C10" s="4"/>
      <c r="D10" s="34"/>
      <c r="E10" s="4"/>
      <c r="F10" s="4"/>
      <c r="G10" s="5"/>
      <c r="H10" s="8"/>
    </row>
    <row r="12" spans="1:8" ht="51" x14ac:dyDescent="0.2">
      <c r="D12" s="35" t="s">
        <v>24</v>
      </c>
    </row>
  </sheetData>
  <mergeCells count="1">
    <mergeCell ref="A3:C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I14" sqref="I14"/>
    </sheetView>
  </sheetViews>
  <sheetFormatPr defaultRowHeight="12.75" x14ac:dyDescent="0.2"/>
  <cols>
    <col min="1" max="3" width="9.42578125" customWidth="1"/>
    <col min="4" max="4" width="8.85546875" style="32" customWidth="1"/>
    <col min="5" max="7" width="8.85546875" customWidth="1"/>
    <col min="8" max="8" width="9.42578125" customWidth="1"/>
  </cols>
  <sheetData>
    <row r="1" spans="1:8" ht="15.75" x14ac:dyDescent="0.25">
      <c r="A1" s="9" t="s">
        <v>0</v>
      </c>
      <c r="B1" s="3"/>
      <c r="C1" s="3"/>
      <c r="D1" s="31"/>
      <c r="E1" s="1"/>
      <c r="F1" s="1"/>
      <c r="G1" s="1"/>
      <c r="H1" s="1"/>
    </row>
    <row r="2" spans="1:8" ht="15.75" x14ac:dyDescent="0.25">
      <c r="A2" s="1"/>
    </row>
    <row r="3" spans="1:8" s="2" customFormat="1" x14ac:dyDescent="0.2">
      <c r="A3" s="65"/>
      <c r="B3" s="65"/>
      <c r="C3" s="65"/>
      <c r="D3" s="33" t="s">
        <v>9</v>
      </c>
      <c r="E3" s="6" t="s">
        <v>10</v>
      </c>
      <c r="F3" s="6" t="s">
        <v>11</v>
      </c>
      <c r="G3" s="6" t="s">
        <v>12</v>
      </c>
      <c r="H3" s="7" t="s">
        <v>13</v>
      </c>
    </row>
    <row r="4" spans="1:8" x14ac:dyDescent="0.2">
      <c r="A4" t="s">
        <v>26</v>
      </c>
      <c r="B4" s="4"/>
      <c r="C4" s="4"/>
      <c r="D4" s="34">
        <v>0</v>
      </c>
      <c r="E4" s="4">
        <v>15</v>
      </c>
      <c r="F4" s="4">
        <v>21</v>
      </c>
      <c r="G4" s="5">
        <v>8</v>
      </c>
      <c r="H4" s="8">
        <f>SUM(E4:G4)</f>
        <v>44</v>
      </c>
    </row>
    <row r="5" spans="1:8" x14ac:dyDescent="0.2">
      <c r="A5" t="s">
        <v>27</v>
      </c>
      <c r="B5" s="4"/>
      <c r="C5" s="4"/>
      <c r="D5" s="34">
        <v>0</v>
      </c>
      <c r="E5" s="4">
        <v>20</v>
      </c>
      <c r="F5" s="4">
        <v>28</v>
      </c>
      <c r="G5" s="5">
        <v>8</v>
      </c>
      <c r="H5" s="8">
        <f>SUM(E5:G5)</f>
        <v>56</v>
      </c>
    </row>
    <row r="6" spans="1:8" x14ac:dyDescent="0.2">
      <c r="A6" t="s">
        <v>28</v>
      </c>
      <c r="B6" s="4"/>
      <c r="C6" s="4"/>
      <c r="D6" s="34">
        <v>0</v>
      </c>
      <c r="E6" s="4">
        <v>25</v>
      </c>
      <c r="F6" s="4">
        <v>28</v>
      </c>
      <c r="G6" s="5">
        <v>8</v>
      </c>
      <c r="H6" s="8">
        <f>SUM(E6:G6)</f>
        <v>61</v>
      </c>
    </row>
    <row r="7" spans="1:8" x14ac:dyDescent="0.2">
      <c r="A7" s="4"/>
      <c r="B7" s="4"/>
      <c r="C7" s="4"/>
      <c r="D7" s="34"/>
      <c r="E7" s="4"/>
      <c r="F7" s="4"/>
      <c r="G7" s="5"/>
      <c r="H7" s="8"/>
    </row>
    <row r="8" spans="1:8" x14ac:dyDescent="0.2">
      <c r="A8" s="4"/>
      <c r="B8" s="4"/>
      <c r="C8" s="4"/>
      <c r="D8" s="34"/>
      <c r="E8" s="4"/>
      <c r="F8" s="4"/>
      <c r="G8" s="5"/>
      <c r="H8" s="8"/>
    </row>
    <row r="9" spans="1:8" x14ac:dyDescent="0.2">
      <c r="A9" s="4"/>
      <c r="B9" s="4"/>
      <c r="C9" s="4"/>
      <c r="D9" s="34"/>
      <c r="E9" s="4"/>
      <c r="F9" s="4"/>
      <c r="G9" s="5"/>
      <c r="H9" s="8"/>
    </row>
    <row r="10" spans="1:8" x14ac:dyDescent="0.2">
      <c r="A10" s="4"/>
      <c r="B10" s="4"/>
      <c r="C10" s="4"/>
      <c r="D10" s="34"/>
      <c r="E10" s="4"/>
      <c r="F10" s="4"/>
      <c r="G10" s="5"/>
      <c r="H10" s="8"/>
    </row>
    <row r="12" spans="1:8" ht="51" x14ac:dyDescent="0.2">
      <c r="D12" s="35" t="s">
        <v>24</v>
      </c>
    </row>
  </sheetData>
  <mergeCells count="1">
    <mergeCell ref="A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2"/>
  <sheetViews>
    <sheetView workbookViewId="0">
      <selection activeCell="I16" sqref="I16"/>
    </sheetView>
  </sheetViews>
  <sheetFormatPr defaultRowHeight="12.75" x14ac:dyDescent="0.2"/>
  <cols>
    <col min="1" max="3" width="9.42578125" customWidth="1"/>
    <col min="4" max="4" width="8.85546875" style="32" customWidth="1"/>
    <col min="5" max="7" width="8.85546875" customWidth="1"/>
    <col min="8" max="8" width="9.42578125" customWidth="1"/>
  </cols>
  <sheetData>
    <row r="1" spans="1:8" ht="15.75" x14ac:dyDescent="0.25">
      <c r="A1" s="9" t="s">
        <v>0</v>
      </c>
      <c r="B1" s="3"/>
      <c r="C1" s="3"/>
      <c r="D1" s="31"/>
      <c r="E1" s="1"/>
      <c r="F1" s="1"/>
      <c r="G1" s="1"/>
      <c r="H1" s="1"/>
    </row>
    <row r="2" spans="1:8" ht="15.75" x14ac:dyDescent="0.25">
      <c r="A2" s="1"/>
    </row>
    <row r="3" spans="1:8" s="2" customFormat="1" x14ac:dyDescent="0.2">
      <c r="A3" s="65"/>
      <c r="B3" s="65"/>
      <c r="C3" s="65"/>
      <c r="D3" s="33" t="s">
        <v>9</v>
      </c>
      <c r="E3" s="6" t="s">
        <v>10</v>
      </c>
      <c r="F3" s="6" t="s">
        <v>11</v>
      </c>
      <c r="G3" s="6" t="s">
        <v>12</v>
      </c>
      <c r="H3" s="7" t="s">
        <v>13</v>
      </c>
    </row>
    <row r="4" spans="1:8" x14ac:dyDescent="0.2">
      <c r="A4" t="s">
        <v>26</v>
      </c>
      <c r="B4" s="4"/>
      <c r="C4" s="4"/>
      <c r="D4" s="34">
        <v>0</v>
      </c>
      <c r="E4" s="4">
        <v>20</v>
      </c>
      <c r="F4" s="4">
        <v>21</v>
      </c>
      <c r="G4" s="5">
        <v>6</v>
      </c>
      <c r="H4" s="8">
        <f>SUM(E4:G4)</f>
        <v>47</v>
      </c>
    </row>
    <row r="5" spans="1:8" x14ac:dyDescent="0.2">
      <c r="A5" t="s">
        <v>27</v>
      </c>
      <c r="B5" s="4"/>
      <c r="C5" s="4"/>
      <c r="D5" s="34">
        <v>0</v>
      </c>
      <c r="E5" s="4">
        <v>20</v>
      </c>
      <c r="F5" s="4">
        <v>21</v>
      </c>
      <c r="G5" s="5">
        <v>8</v>
      </c>
      <c r="H5" s="8">
        <f>SUM(E5:G5)</f>
        <v>49</v>
      </c>
    </row>
    <row r="6" spans="1:8" x14ac:dyDescent="0.2">
      <c r="A6" t="s">
        <v>28</v>
      </c>
      <c r="B6" s="4"/>
      <c r="C6" s="4"/>
      <c r="D6" s="34">
        <v>0</v>
      </c>
      <c r="E6" s="4">
        <v>15</v>
      </c>
      <c r="F6" s="4">
        <v>21</v>
      </c>
      <c r="G6" s="5">
        <v>6</v>
      </c>
      <c r="H6" s="8">
        <f>SUM(E6:G6)</f>
        <v>42</v>
      </c>
    </row>
    <row r="7" spans="1:8" x14ac:dyDescent="0.2">
      <c r="A7" s="4"/>
      <c r="B7" s="4"/>
      <c r="C7" s="4"/>
      <c r="D7" s="34"/>
      <c r="E7" s="4"/>
      <c r="F7" s="4"/>
      <c r="G7" s="5"/>
      <c r="H7" s="8"/>
    </row>
    <row r="8" spans="1:8" x14ac:dyDescent="0.2">
      <c r="A8" s="4"/>
      <c r="B8" s="4"/>
      <c r="C8" s="4"/>
      <c r="D8" s="34"/>
      <c r="E8" s="4"/>
      <c r="F8" s="4"/>
      <c r="G8" s="5"/>
      <c r="H8" s="8"/>
    </row>
    <row r="9" spans="1:8" x14ac:dyDescent="0.2">
      <c r="A9" s="4"/>
      <c r="B9" s="4"/>
      <c r="C9" s="4"/>
      <c r="D9" s="34"/>
      <c r="E9" s="4"/>
      <c r="F9" s="4"/>
      <c r="G9" s="5"/>
      <c r="H9" s="8"/>
    </row>
    <row r="10" spans="1:8" x14ac:dyDescent="0.2">
      <c r="A10" s="4"/>
      <c r="B10" s="4"/>
      <c r="C10" s="4"/>
      <c r="D10" s="34"/>
      <c r="E10" s="4"/>
      <c r="F10" s="4"/>
      <c r="G10" s="5"/>
      <c r="H10" s="8"/>
    </row>
    <row r="12" spans="1:8" ht="51" x14ac:dyDescent="0.2">
      <c r="D12" s="35" t="s">
        <v>24</v>
      </c>
    </row>
  </sheetData>
  <mergeCells count="1">
    <mergeCell ref="A3:C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2"/>
  <sheetViews>
    <sheetView zoomScaleNormal="100" workbookViewId="0">
      <selection activeCell="G20" sqref="G20"/>
    </sheetView>
  </sheetViews>
  <sheetFormatPr defaultRowHeight="12.75" x14ac:dyDescent="0.2"/>
  <cols>
    <col min="1" max="3" width="9.42578125" customWidth="1"/>
    <col min="4" max="4" width="8.85546875" style="32" customWidth="1"/>
    <col min="5" max="7" width="8.85546875" customWidth="1"/>
    <col min="8" max="8" width="9.42578125" customWidth="1"/>
  </cols>
  <sheetData>
    <row r="1" spans="1:8" ht="15.75" x14ac:dyDescent="0.25">
      <c r="A1" s="9" t="s">
        <v>0</v>
      </c>
      <c r="B1" s="3"/>
      <c r="C1" s="3"/>
      <c r="D1" s="31"/>
      <c r="E1" s="1"/>
      <c r="F1" s="1"/>
      <c r="G1" s="1"/>
      <c r="H1" s="1"/>
    </row>
    <row r="2" spans="1:8" ht="15.75" x14ac:dyDescent="0.25">
      <c r="A2" s="1"/>
    </row>
    <row r="3" spans="1:8" s="2" customFormat="1" x14ac:dyDescent="0.2">
      <c r="A3" s="65"/>
      <c r="B3" s="65"/>
      <c r="C3" s="65"/>
      <c r="D3" s="33" t="s">
        <v>9</v>
      </c>
      <c r="E3" s="6" t="s">
        <v>10</v>
      </c>
      <c r="F3" s="6" t="s">
        <v>11</v>
      </c>
      <c r="G3" s="6" t="s">
        <v>12</v>
      </c>
      <c r="H3" s="7" t="s">
        <v>13</v>
      </c>
    </row>
    <row r="4" spans="1:8" x14ac:dyDescent="0.2">
      <c r="A4" t="s">
        <v>26</v>
      </c>
      <c r="B4" s="4"/>
      <c r="C4" s="4"/>
      <c r="D4" s="34">
        <v>0</v>
      </c>
      <c r="E4" s="4">
        <v>17</v>
      </c>
      <c r="F4" s="4">
        <v>23.8</v>
      </c>
      <c r="G4" s="5">
        <v>6.8</v>
      </c>
      <c r="H4" s="8">
        <f>SUM(E4:G4)</f>
        <v>47.599999999999994</v>
      </c>
    </row>
    <row r="5" spans="1:8" x14ac:dyDescent="0.2">
      <c r="A5" t="s">
        <v>27</v>
      </c>
      <c r="B5" s="4"/>
      <c r="C5" s="4"/>
      <c r="D5" s="34">
        <v>0</v>
      </c>
      <c r="E5" s="4">
        <v>17</v>
      </c>
      <c r="F5" s="4">
        <v>23.8</v>
      </c>
      <c r="G5" s="5">
        <v>6.8</v>
      </c>
      <c r="H5" s="8">
        <f>SUM(E5:G5)</f>
        <v>47.599999999999994</v>
      </c>
    </row>
    <row r="6" spans="1:8" x14ac:dyDescent="0.2">
      <c r="A6" t="s">
        <v>28</v>
      </c>
      <c r="B6" s="4"/>
      <c r="C6" s="4"/>
      <c r="D6" s="34">
        <v>0</v>
      </c>
      <c r="E6" s="4">
        <v>17.5</v>
      </c>
      <c r="F6" s="4">
        <v>24.5</v>
      </c>
      <c r="G6" s="5">
        <v>7</v>
      </c>
      <c r="H6" s="8">
        <f>SUM(E6:G6)</f>
        <v>49</v>
      </c>
    </row>
    <row r="7" spans="1:8" x14ac:dyDescent="0.2">
      <c r="A7" s="4"/>
      <c r="B7" s="4"/>
      <c r="C7" s="4"/>
      <c r="D7" s="34"/>
      <c r="E7" s="4"/>
      <c r="F7" s="4"/>
      <c r="G7" s="5"/>
      <c r="H7" s="8"/>
    </row>
    <row r="8" spans="1:8" x14ac:dyDescent="0.2">
      <c r="A8" s="4"/>
      <c r="B8" s="4"/>
      <c r="C8" s="4"/>
      <c r="D8" s="34"/>
      <c r="E8" s="4"/>
      <c r="F8" s="4"/>
      <c r="G8" s="5"/>
      <c r="H8" s="8"/>
    </row>
    <row r="9" spans="1:8" x14ac:dyDescent="0.2">
      <c r="A9" s="4"/>
      <c r="B9" s="4"/>
      <c r="C9" s="4"/>
      <c r="D9" s="34"/>
      <c r="E9" s="4"/>
      <c r="F9" s="4"/>
      <c r="G9" s="5"/>
      <c r="H9" s="8"/>
    </row>
    <row r="10" spans="1:8" x14ac:dyDescent="0.2">
      <c r="A10" s="4"/>
      <c r="B10" s="4"/>
      <c r="C10" s="4"/>
      <c r="D10" s="34"/>
      <c r="E10" s="4"/>
      <c r="F10" s="4"/>
      <c r="G10" s="5"/>
      <c r="H10" s="8"/>
    </row>
    <row r="12" spans="1:8" ht="51" x14ac:dyDescent="0.2">
      <c r="D12" s="35" t="s">
        <v>24</v>
      </c>
    </row>
  </sheetData>
  <mergeCells count="1">
    <mergeCell ref="A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
  <sheetViews>
    <sheetView workbookViewId="0">
      <selection activeCell="I16" sqref="I16"/>
    </sheetView>
  </sheetViews>
  <sheetFormatPr defaultRowHeight="12.75" x14ac:dyDescent="0.2"/>
  <cols>
    <col min="1" max="3" width="9.42578125" customWidth="1"/>
    <col min="4" max="4" width="8.85546875" style="32" customWidth="1"/>
    <col min="5" max="7" width="8.85546875" customWidth="1"/>
    <col min="8" max="8" width="9.42578125" customWidth="1"/>
  </cols>
  <sheetData>
    <row r="1" spans="1:8" ht="15.75" x14ac:dyDescent="0.25">
      <c r="A1" s="9" t="s">
        <v>0</v>
      </c>
      <c r="B1" s="3"/>
      <c r="C1" s="3"/>
      <c r="D1" s="31"/>
      <c r="E1" s="1"/>
      <c r="F1" s="1"/>
      <c r="G1" s="1"/>
      <c r="H1" s="1"/>
    </row>
    <row r="2" spans="1:8" ht="15.75" x14ac:dyDescent="0.25">
      <c r="A2" s="1"/>
    </row>
    <row r="3" spans="1:8" s="2" customFormat="1" x14ac:dyDescent="0.2">
      <c r="A3" s="65"/>
      <c r="B3" s="65"/>
      <c r="C3" s="65"/>
      <c r="D3" s="33" t="s">
        <v>9</v>
      </c>
      <c r="E3" s="6" t="s">
        <v>10</v>
      </c>
      <c r="F3" s="6" t="s">
        <v>11</v>
      </c>
      <c r="G3" s="6" t="s">
        <v>12</v>
      </c>
      <c r="H3" s="7" t="s">
        <v>13</v>
      </c>
    </row>
    <row r="4" spans="1:8" x14ac:dyDescent="0.2">
      <c r="A4" t="s">
        <v>26</v>
      </c>
      <c r="B4" s="4"/>
      <c r="C4" s="4"/>
      <c r="D4" s="34">
        <v>0</v>
      </c>
      <c r="E4" s="4">
        <v>20</v>
      </c>
      <c r="F4" s="4">
        <v>28</v>
      </c>
      <c r="G4" s="5">
        <v>8</v>
      </c>
      <c r="H4" s="8">
        <f>SUM(E4:G4)</f>
        <v>56</v>
      </c>
    </row>
    <row r="5" spans="1:8" x14ac:dyDescent="0.2">
      <c r="A5" t="s">
        <v>27</v>
      </c>
      <c r="B5" s="4"/>
      <c r="C5" s="4"/>
      <c r="D5" s="34">
        <v>0</v>
      </c>
      <c r="E5" s="4">
        <v>20</v>
      </c>
      <c r="F5" s="4">
        <v>28</v>
      </c>
      <c r="G5" s="5">
        <v>8</v>
      </c>
      <c r="H5" s="8">
        <f>SUM(E5:G5)</f>
        <v>56</v>
      </c>
    </row>
    <row r="6" spans="1:8" x14ac:dyDescent="0.2">
      <c r="A6" t="s">
        <v>28</v>
      </c>
      <c r="B6" s="4"/>
      <c r="C6" s="4"/>
      <c r="D6" s="34">
        <v>0</v>
      </c>
      <c r="E6" s="4">
        <v>15</v>
      </c>
      <c r="F6" s="4">
        <v>24.5</v>
      </c>
      <c r="G6" s="5">
        <v>7</v>
      </c>
      <c r="H6" s="8">
        <f>SUM(E6:G6)</f>
        <v>46.5</v>
      </c>
    </row>
    <row r="7" spans="1:8" x14ac:dyDescent="0.2">
      <c r="A7" s="4"/>
      <c r="B7" s="4"/>
      <c r="C7" s="4"/>
      <c r="D7" s="34"/>
      <c r="E7" s="4"/>
      <c r="F7" s="4"/>
      <c r="G7" s="5"/>
      <c r="H7" s="8"/>
    </row>
    <row r="8" spans="1:8" x14ac:dyDescent="0.2">
      <c r="A8" s="4"/>
      <c r="B8" s="4"/>
      <c r="C8" s="4"/>
      <c r="D8" s="34"/>
      <c r="E8" s="4"/>
      <c r="F8" s="4"/>
      <c r="G8" s="5"/>
      <c r="H8" s="8"/>
    </row>
    <row r="9" spans="1:8" x14ac:dyDescent="0.2">
      <c r="A9" s="4"/>
      <c r="B9" s="4"/>
      <c r="C9" s="4"/>
      <c r="D9" s="34"/>
      <c r="E9" s="4"/>
      <c r="F9" s="4"/>
      <c r="G9" s="5"/>
      <c r="H9" s="8"/>
    </row>
    <row r="10" spans="1:8" x14ac:dyDescent="0.2">
      <c r="A10" s="4"/>
      <c r="B10" s="4"/>
      <c r="C10" s="4"/>
      <c r="D10" s="34"/>
      <c r="E10" s="4"/>
      <c r="F10" s="4"/>
      <c r="G10" s="5"/>
      <c r="H10" s="8"/>
    </row>
    <row r="12" spans="1:8" ht="51" x14ac:dyDescent="0.2">
      <c r="D12" s="35" t="s">
        <v>24</v>
      </c>
    </row>
  </sheetData>
  <mergeCells count="1">
    <mergeCell ref="A3:C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
  <sheetViews>
    <sheetView workbookViewId="0">
      <selection activeCell="G24" sqref="G24"/>
    </sheetView>
  </sheetViews>
  <sheetFormatPr defaultRowHeight="12.75" x14ac:dyDescent="0.2"/>
  <cols>
    <col min="1" max="3" width="9.42578125" customWidth="1"/>
    <col min="4" max="4" width="8.85546875" style="32" customWidth="1"/>
    <col min="5" max="7" width="8.85546875" customWidth="1"/>
    <col min="8" max="8" width="9.42578125" customWidth="1"/>
  </cols>
  <sheetData>
    <row r="1" spans="1:8" ht="15.75" x14ac:dyDescent="0.25">
      <c r="A1" s="9" t="s">
        <v>0</v>
      </c>
      <c r="B1" s="3"/>
      <c r="C1" s="3"/>
      <c r="D1" s="31"/>
      <c r="E1" s="1"/>
      <c r="F1" s="1"/>
      <c r="G1" s="1"/>
      <c r="H1" s="1"/>
    </row>
    <row r="2" spans="1:8" ht="15.75" x14ac:dyDescent="0.25">
      <c r="A2" s="1"/>
    </row>
    <row r="3" spans="1:8" s="2" customFormat="1" x14ac:dyDescent="0.2">
      <c r="A3" s="65"/>
      <c r="B3" s="65"/>
      <c r="C3" s="65"/>
      <c r="D3" s="33" t="s">
        <v>9</v>
      </c>
      <c r="E3" s="6" t="s">
        <v>10</v>
      </c>
      <c r="F3" s="6" t="s">
        <v>11</v>
      </c>
      <c r="G3" s="6" t="s">
        <v>12</v>
      </c>
      <c r="H3" s="7" t="s">
        <v>13</v>
      </c>
    </row>
    <row r="4" spans="1:8" x14ac:dyDescent="0.2">
      <c r="A4" t="s">
        <v>26</v>
      </c>
      <c r="B4" s="4"/>
      <c r="C4" s="4"/>
      <c r="D4" s="34">
        <v>0</v>
      </c>
      <c r="E4" s="4">
        <v>25</v>
      </c>
      <c r="F4" s="4">
        <v>35</v>
      </c>
      <c r="G4" s="5">
        <v>10</v>
      </c>
      <c r="H4" s="8">
        <f>SUM(E4:G4)</f>
        <v>70</v>
      </c>
    </row>
    <row r="5" spans="1:8" x14ac:dyDescent="0.2">
      <c r="A5" t="s">
        <v>27</v>
      </c>
      <c r="B5" s="4"/>
      <c r="C5" s="4"/>
      <c r="D5" s="34">
        <v>0</v>
      </c>
      <c r="E5" s="4">
        <v>25</v>
      </c>
      <c r="F5" s="4">
        <v>35</v>
      </c>
      <c r="G5" s="5">
        <v>10</v>
      </c>
      <c r="H5" s="8">
        <f>SUM(E5:G5)</f>
        <v>70</v>
      </c>
    </row>
    <row r="6" spans="1:8" x14ac:dyDescent="0.2">
      <c r="A6" t="s">
        <v>28</v>
      </c>
      <c r="B6" s="4"/>
      <c r="C6" s="4"/>
      <c r="D6" s="34">
        <v>0</v>
      </c>
      <c r="E6" s="4">
        <v>17.5</v>
      </c>
      <c r="F6" s="4">
        <v>14</v>
      </c>
      <c r="G6" s="5">
        <v>7</v>
      </c>
      <c r="H6" s="8">
        <f>SUM(E6:G6)</f>
        <v>38.5</v>
      </c>
    </row>
    <row r="7" spans="1:8" x14ac:dyDescent="0.2">
      <c r="A7" s="4"/>
      <c r="B7" s="4"/>
      <c r="C7" s="4"/>
      <c r="D7" s="34"/>
      <c r="E7" s="4"/>
      <c r="F7" s="4"/>
      <c r="G7" s="5"/>
      <c r="H7" s="8"/>
    </row>
    <row r="8" spans="1:8" x14ac:dyDescent="0.2">
      <c r="A8" s="4"/>
      <c r="B8" s="4"/>
      <c r="C8" s="4"/>
      <c r="D8" s="34"/>
      <c r="E8" s="4"/>
      <c r="F8" s="4"/>
      <c r="G8" s="5"/>
      <c r="H8" s="8"/>
    </row>
    <row r="9" spans="1:8" x14ac:dyDescent="0.2">
      <c r="A9" s="4"/>
      <c r="B9" s="4"/>
      <c r="C9" s="4"/>
      <c r="D9" s="34"/>
      <c r="E9" s="4"/>
      <c r="F9" s="4"/>
      <c r="G9" s="5"/>
      <c r="H9" s="8"/>
    </row>
    <row r="10" spans="1:8" x14ac:dyDescent="0.2">
      <c r="A10" s="4"/>
      <c r="B10" s="4"/>
      <c r="C10" s="4"/>
      <c r="D10" s="34"/>
      <c r="E10" s="4"/>
      <c r="F10" s="4"/>
      <c r="G10" s="5"/>
      <c r="H10" s="8"/>
    </row>
    <row r="12" spans="1:8" ht="51" x14ac:dyDescent="0.2">
      <c r="D12" s="35" t="s">
        <v>24</v>
      </c>
    </row>
  </sheetData>
  <mergeCells count="1">
    <mergeCell ref="A3:C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H12"/>
  <sheetViews>
    <sheetView workbookViewId="0">
      <selection activeCell="F20" sqref="F20"/>
    </sheetView>
  </sheetViews>
  <sheetFormatPr defaultRowHeight="12.75" x14ac:dyDescent="0.2"/>
  <cols>
    <col min="1" max="3" width="9.42578125" customWidth="1"/>
    <col min="4" max="4" width="8.85546875" style="32" customWidth="1"/>
    <col min="5" max="7" width="8.85546875" customWidth="1"/>
    <col min="8" max="8" width="9.42578125" customWidth="1"/>
  </cols>
  <sheetData>
    <row r="1" spans="1:8" ht="15.75" x14ac:dyDescent="0.25">
      <c r="A1" s="9" t="s">
        <v>0</v>
      </c>
      <c r="B1" s="3"/>
      <c r="C1" s="3"/>
      <c r="D1" s="31"/>
      <c r="E1" s="1"/>
      <c r="F1" s="1"/>
      <c r="G1" s="1"/>
      <c r="H1" s="1"/>
    </row>
    <row r="2" spans="1:8" ht="15.75" x14ac:dyDescent="0.25">
      <c r="A2" s="1"/>
    </row>
    <row r="3" spans="1:8" s="2" customFormat="1" x14ac:dyDescent="0.2">
      <c r="A3" s="65"/>
      <c r="B3" s="65"/>
      <c r="C3" s="65"/>
      <c r="D3" s="33" t="s">
        <v>9</v>
      </c>
      <c r="E3" s="6" t="s">
        <v>10</v>
      </c>
      <c r="F3" s="6" t="s">
        <v>11</v>
      </c>
      <c r="G3" s="6" t="s">
        <v>12</v>
      </c>
      <c r="H3" s="7" t="s">
        <v>13</v>
      </c>
    </row>
    <row r="4" spans="1:8" x14ac:dyDescent="0.2">
      <c r="A4" t="s">
        <v>26</v>
      </c>
      <c r="B4" s="4"/>
      <c r="C4" s="4"/>
      <c r="D4" s="34">
        <v>6</v>
      </c>
      <c r="E4" s="4">
        <v>20</v>
      </c>
      <c r="F4" s="4">
        <v>21</v>
      </c>
      <c r="G4" s="5">
        <v>8</v>
      </c>
      <c r="H4" s="8">
        <f>SUM(E4:G4)</f>
        <v>49</v>
      </c>
    </row>
    <row r="5" spans="1:8" x14ac:dyDescent="0.2">
      <c r="A5" t="s">
        <v>27</v>
      </c>
      <c r="B5" s="4"/>
      <c r="C5" s="4"/>
      <c r="D5" s="34">
        <v>6</v>
      </c>
      <c r="E5" s="4">
        <v>20</v>
      </c>
      <c r="F5" s="4">
        <v>21</v>
      </c>
      <c r="G5" s="5">
        <v>8</v>
      </c>
      <c r="H5" s="8">
        <f>SUM(E5:G5)</f>
        <v>49</v>
      </c>
    </row>
    <row r="6" spans="1:8" x14ac:dyDescent="0.2">
      <c r="A6" t="s">
        <v>28</v>
      </c>
      <c r="B6" s="4"/>
      <c r="C6" s="4"/>
      <c r="D6" s="34">
        <v>24</v>
      </c>
      <c r="E6" s="4">
        <v>15</v>
      </c>
      <c r="F6" s="4">
        <v>21</v>
      </c>
      <c r="G6" s="5">
        <v>6</v>
      </c>
      <c r="H6" s="8">
        <f>SUM(E6:G6)</f>
        <v>42</v>
      </c>
    </row>
    <row r="7" spans="1:8" x14ac:dyDescent="0.2">
      <c r="A7" s="4"/>
      <c r="B7" s="4"/>
      <c r="C7" s="4"/>
      <c r="D7" s="34"/>
      <c r="E7" s="4"/>
      <c r="F7" s="4"/>
      <c r="G7" s="5"/>
      <c r="H7" s="8"/>
    </row>
    <row r="8" spans="1:8" x14ac:dyDescent="0.2">
      <c r="A8" s="4"/>
      <c r="B8" s="4"/>
      <c r="C8" s="4"/>
      <c r="D8" s="34"/>
      <c r="E8" s="4"/>
      <c r="F8" s="4"/>
      <c r="G8" s="5"/>
      <c r="H8" s="8"/>
    </row>
    <row r="9" spans="1:8" x14ac:dyDescent="0.2">
      <c r="A9" s="4"/>
      <c r="B9" s="4"/>
      <c r="C9" s="4"/>
      <c r="D9" s="34"/>
      <c r="E9" s="4"/>
      <c r="F9" s="4"/>
      <c r="G9" s="5"/>
      <c r="H9" s="8"/>
    </row>
    <row r="10" spans="1:8" x14ac:dyDescent="0.2">
      <c r="A10" s="4"/>
      <c r="B10" s="4"/>
      <c r="C10" s="4"/>
      <c r="D10" s="34"/>
      <c r="E10" s="4"/>
      <c r="F10" s="4"/>
      <c r="G10" s="5"/>
      <c r="H10" s="8"/>
    </row>
    <row r="12" spans="1:8" ht="51" x14ac:dyDescent="0.2">
      <c r="D12" s="35" t="s">
        <v>24</v>
      </c>
    </row>
  </sheetData>
  <mergeCells count="1">
    <mergeCell ref="A3:C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8"/>
  <sheetViews>
    <sheetView workbookViewId="0">
      <selection activeCell="C17" sqref="C17"/>
    </sheetView>
  </sheetViews>
  <sheetFormatPr defaultRowHeight="15" x14ac:dyDescent="0.2"/>
  <cols>
    <col min="1" max="1" width="33" style="13" customWidth="1"/>
    <col min="2" max="9" width="7.7109375" style="13" customWidth="1"/>
    <col min="10" max="11" width="7.5703125" style="13" customWidth="1"/>
    <col min="12" max="14" width="7.7109375" style="13" customWidth="1"/>
    <col min="15" max="16384" width="9.140625" style="13"/>
  </cols>
  <sheetData>
    <row r="1" spans="1:17" ht="15.75" x14ac:dyDescent="0.25">
      <c r="A1" s="10" t="s">
        <v>14</v>
      </c>
      <c r="B1" s="11"/>
      <c r="C1" s="10"/>
      <c r="D1" s="10"/>
      <c r="E1" s="10"/>
      <c r="F1" s="10"/>
      <c r="G1" s="10"/>
      <c r="H1" s="10"/>
      <c r="I1" s="10"/>
      <c r="J1" s="10"/>
      <c r="K1" s="12"/>
      <c r="L1" s="12"/>
    </row>
    <row r="2" spans="1:17" ht="6" customHeight="1" x14ac:dyDescent="0.25">
      <c r="A2" s="10"/>
      <c r="B2" s="11"/>
      <c r="C2" s="10"/>
      <c r="D2" s="10"/>
      <c r="E2" s="10"/>
      <c r="F2" s="10"/>
      <c r="G2" s="10"/>
      <c r="H2" s="10"/>
      <c r="I2" s="10"/>
      <c r="J2" s="10"/>
      <c r="K2" s="12"/>
      <c r="L2" s="12"/>
    </row>
    <row r="3" spans="1:17" s="37" customFormat="1" ht="15.75" x14ac:dyDescent="0.25">
      <c r="A3" s="67" t="s">
        <v>25</v>
      </c>
      <c r="B3" s="67"/>
      <c r="C3" s="67"/>
      <c r="D3" s="67"/>
      <c r="E3" s="67"/>
      <c r="F3" s="67"/>
      <c r="G3" s="67"/>
      <c r="H3" s="67"/>
      <c r="I3" s="67"/>
      <c r="J3" s="67"/>
      <c r="K3" s="1"/>
      <c r="L3" s="1"/>
    </row>
    <row r="4" spans="1:17" x14ac:dyDescent="0.2">
      <c r="A4" s="11"/>
      <c r="B4" s="11"/>
      <c r="C4" s="11"/>
      <c r="D4" s="11"/>
      <c r="E4" s="11"/>
      <c r="F4" s="11"/>
      <c r="G4" s="11"/>
      <c r="H4" s="11"/>
      <c r="I4" s="11"/>
      <c r="J4" s="11"/>
    </row>
    <row r="5" spans="1:17" ht="15.75" x14ac:dyDescent="0.25">
      <c r="I5" s="66" t="s">
        <v>20</v>
      </c>
      <c r="J5" s="66"/>
      <c r="K5" s="12"/>
      <c r="L5" s="12"/>
      <c r="M5" s="66" t="s">
        <v>21</v>
      </c>
      <c r="N5" s="66"/>
      <c r="O5" s="12"/>
      <c r="P5" s="66" t="s">
        <v>22</v>
      </c>
      <c r="Q5" s="66"/>
    </row>
    <row r="6" spans="1:17" s="17" customFormat="1" ht="135" customHeight="1" x14ac:dyDescent="0.2">
      <c r="A6" s="14"/>
      <c r="B6" s="15" t="s">
        <v>2</v>
      </c>
      <c r="C6" s="15" t="s">
        <v>3</v>
      </c>
      <c r="D6" s="15" t="s">
        <v>4</v>
      </c>
      <c r="E6" s="15" t="s">
        <v>5</v>
      </c>
      <c r="F6" s="15" t="s">
        <v>6</v>
      </c>
      <c r="G6" s="15" t="s">
        <v>7</v>
      </c>
      <c r="H6" s="16" t="s">
        <v>8</v>
      </c>
      <c r="I6" s="15" t="s">
        <v>15</v>
      </c>
      <c r="J6" s="28" t="s">
        <v>16</v>
      </c>
      <c r="L6" s="16" t="str">
        <f>H6</f>
        <v>Evaluator 7</v>
      </c>
      <c r="M6" s="15" t="s">
        <v>18</v>
      </c>
      <c r="N6" s="28" t="s">
        <v>17</v>
      </c>
      <c r="P6" s="15" t="s">
        <v>1</v>
      </c>
      <c r="Q6" s="28" t="s">
        <v>19</v>
      </c>
    </row>
    <row r="7" spans="1:17" ht="16.5" customHeight="1" x14ac:dyDescent="0.2">
      <c r="A7" s="25" t="str">
        <f>'7'!A4:D4</f>
        <v>Coursedog, Inc</v>
      </c>
      <c r="B7" s="18">
        <f>'1'!H4</f>
        <v>65.5</v>
      </c>
      <c r="C7" s="18">
        <f>'2'!H4</f>
        <v>44</v>
      </c>
      <c r="D7" s="18">
        <f>'3'!H4</f>
        <v>47</v>
      </c>
      <c r="E7" s="18">
        <f>'4'!H4</f>
        <v>47.599999999999994</v>
      </c>
      <c r="F7" s="18">
        <f>'5'!H4</f>
        <v>56</v>
      </c>
      <c r="G7" s="18">
        <f>'6'!H4</f>
        <v>70</v>
      </c>
      <c r="H7" s="19">
        <f>'7'!H4</f>
        <v>49</v>
      </c>
      <c r="I7" s="18">
        <f>AVERAGE(B7:H7)</f>
        <v>54.157142857142858</v>
      </c>
      <c r="J7" s="29">
        <f>RANK(I7,$I$7:$I$9,0)</f>
        <v>2</v>
      </c>
      <c r="L7" s="21">
        <f>'7'!D4</f>
        <v>6</v>
      </c>
      <c r="M7" s="18">
        <f>AVERAGE(L7)</f>
        <v>6</v>
      </c>
      <c r="N7" s="29">
        <f>RANK(M7,$M$7:$M$9,0)</f>
        <v>2</v>
      </c>
      <c r="P7" s="22">
        <f>I7+M7</f>
        <v>60.157142857142858</v>
      </c>
      <c r="Q7" s="29">
        <f>RANK(P7,$P$7:$P$9,0)</f>
        <v>3</v>
      </c>
    </row>
    <row r="8" spans="1:17" ht="16.5" customHeight="1" x14ac:dyDescent="0.2">
      <c r="A8" s="26" t="str">
        <f>'7'!A5:D5</f>
        <v>Leepfrog Technologies, Inc.</v>
      </c>
      <c r="B8" s="18">
        <f>'1'!H5</f>
        <v>59.5</v>
      </c>
      <c r="C8" s="18">
        <f>'2'!H5</f>
        <v>56</v>
      </c>
      <c r="D8" s="18">
        <f>'3'!H5</f>
        <v>49</v>
      </c>
      <c r="E8" s="18">
        <f>'4'!H5</f>
        <v>47.599999999999994</v>
      </c>
      <c r="F8" s="18">
        <f>'5'!H5</f>
        <v>56</v>
      </c>
      <c r="G8" s="18">
        <f>'6'!H5</f>
        <v>70</v>
      </c>
      <c r="H8" s="19">
        <f>'7'!H5</f>
        <v>49</v>
      </c>
      <c r="I8" s="20">
        <f>AVERAGE(B8:H8)</f>
        <v>55.300000000000004</v>
      </c>
      <c r="J8" s="30">
        <f>RANK(I8,$I$7:$I$9,0)</f>
        <v>1</v>
      </c>
      <c r="L8" s="23">
        <f>'7'!D5</f>
        <v>6</v>
      </c>
      <c r="M8" s="20">
        <f t="shared" ref="M8:M9" si="0">AVERAGE(L8)</f>
        <v>6</v>
      </c>
      <c r="N8" s="30">
        <f>RANK(M8,$M$7:$M$9,0)</f>
        <v>2</v>
      </c>
      <c r="P8" s="24">
        <f t="shared" ref="P8:P9" si="1">I8+M8</f>
        <v>61.300000000000004</v>
      </c>
      <c r="Q8" s="30">
        <f>RANK(P8,$P$7:$P$9,0)</f>
        <v>2</v>
      </c>
    </row>
    <row r="9" spans="1:17" s="36" customFormat="1" ht="16.5" customHeight="1" x14ac:dyDescent="0.2">
      <c r="A9" s="38" t="str">
        <f>'7'!A6:D6</f>
        <v>Modern Campus USA, Inc.</v>
      </c>
      <c r="B9" s="39">
        <f>'1'!H6</f>
        <v>55</v>
      </c>
      <c r="C9" s="39">
        <f>'2'!H6</f>
        <v>61</v>
      </c>
      <c r="D9" s="39">
        <f>'3'!H6</f>
        <v>42</v>
      </c>
      <c r="E9" s="39">
        <f>'4'!H6</f>
        <v>49</v>
      </c>
      <c r="F9" s="39">
        <f>'5'!H6</f>
        <v>46.5</v>
      </c>
      <c r="G9" s="39">
        <f>'6'!H6</f>
        <v>38.5</v>
      </c>
      <c r="H9" s="40">
        <f>'7'!H6</f>
        <v>42</v>
      </c>
      <c r="I9" s="41">
        <f>AVERAGE(B9:H9)</f>
        <v>47.714285714285715</v>
      </c>
      <c r="J9" s="42">
        <f>RANK(I9,$I$7:$I$9,0)</f>
        <v>3</v>
      </c>
      <c r="L9" s="43">
        <f>'7'!D6</f>
        <v>24</v>
      </c>
      <c r="M9" s="41">
        <f t="shared" si="0"/>
        <v>24</v>
      </c>
      <c r="N9" s="42">
        <f>RANK(M9,$M$7:$M$9,0)</f>
        <v>1</v>
      </c>
      <c r="P9" s="44">
        <f t="shared" si="1"/>
        <v>71.714285714285722</v>
      </c>
      <c r="Q9" s="42">
        <f>RANK(P9,$P$7:$P$9,0)</f>
        <v>1</v>
      </c>
    </row>
    <row r="27" spans="1:1" x14ac:dyDescent="0.2">
      <c r="A27" s="27" t="s">
        <v>23</v>
      </c>
    </row>
    <row r="28" spans="1:1" x14ac:dyDescent="0.2">
      <c r="A28" s="27"/>
    </row>
  </sheetData>
  <mergeCells count="4">
    <mergeCell ref="P5:Q5"/>
    <mergeCell ref="I5:J5"/>
    <mergeCell ref="M5:N5"/>
    <mergeCell ref="A3:J3"/>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6017F-2009-41D3-9401-0428D8602938}">
  <dimension ref="A1:AB48"/>
  <sheetViews>
    <sheetView tabSelected="1" zoomScaleNormal="100" workbookViewId="0">
      <selection activeCell="F25" sqref="F25"/>
    </sheetView>
  </sheetViews>
  <sheetFormatPr defaultRowHeight="12.75" x14ac:dyDescent="0.2"/>
  <cols>
    <col min="1" max="1" width="25.140625" style="45" customWidth="1"/>
    <col min="2" max="28" width="9.5703125" style="45" customWidth="1"/>
    <col min="29" max="16384" width="9.140625" style="45"/>
  </cols>
  <sheetData>
    <row r="1" spans="1:13" ht="15.75" customHeight="1" x14ac:dyDescent="0.25">
      <c r="A1" s="71" t="s">
        <v>43</v>
      </c>
      <c r="B1" s="71"/>
      <c r="C1" s="71"/>
      <c r="D1" s="71"/>
      <c r="E1" s="71"/>
      <c r="F1" s="71"/>
      <c r="G1" s="71"/>
      <c r="H1" s="71"/>
      <c r="I1" s="71"/>
      <c r="J1" s="64"/>
    </row>
    <row r="2" spans="1:13" ht="15.75" x14ac:dyDescent="0.25">
      <c r="A2" s="80" t="s">
        <v>25</v>
      </c>
      <c r="B2" s="80"/>
      <c r="C2" s="80"/>
      <c r="D2" s="80"/>
      <c r="E2" s="80"/>
      <c r="F2" s="80"/>
      <c r="G2" s="80"/>
      <c r="H2" s="80"/>
      <c r="I2" s="80"/>
      <c r="J2" s="63"/>
    </row>
    <row r="3" spans="1:13" x14ac:dyDescent="0.2">
      <c r="A3" s="62" t="s">
        <v>42</v>
      </c>
      <c r="B3" s="78"/>
      <c r="C3" s="78"/>
      <c r="D3" s="78"/>
    </row>
    <row r="4" spans="1:13" ht="15" customHeight="1" x14ac:dyDescent="0.2">
      <c r="A4" s="62" t="s">
        <v>41</v>
      </c>
      <c r="B4" s="79" t="s">
        <v>40</v>
      </c>
      <c r="C4" s="79"/>
      <c r="D4" s="79"/>
      <c r="E4" s="61"/>
    </row>
    <row r="5" spans="1:13" ht="20.25" customHeight="1" x14ac:dyDescent="0.25">
      <c r="A5" s="68" t="s">
        <v>39</v>
      </c>
      <c r="B5" s="68"/>
      <c r="C5" s="60"/>
      <c r="D5" s="60"/>
      <c r="E5" s="60"/>
      <c r="F5" s="60"/>
      <c r="G5" s="60"/>
    </row>
    <row r="6" spans="1:13" ht="24.75" customHeight="1" thickBot="1" x14ac:dyDescent="0.25">
      <c r="A6" s="59"/>
      <c r="B6" s="69" t="s">
        <v>38</v>
      </c>
      <c r="C6" s="69"/>
      <c r="D6" s="69"/>
      <c r="E6" s="69"/>
      <c r="F6" s="69"/>
      <c r="G6" s="69"/>
      <c r="H6" s="69"/>
      <c r="I6" s="69"/>
    </row>
    <row r="7" spans="1:13" ht="15" customHeight="1" x14ac:dyDescent="0.25">
      <c r="B7" s="58"/>
    </row>
    <row r="8" spans="1:13" ht="15" customHeight="1" x14ac:dyDescent="0.25">
      <c r="B8" s="58"/>
    </row>
    <row r="9" spans="1:13" ht="15" customHeight="1" x14ac:dyDescent="0.25">
      <c r="B9" s="58"/>
    </row>
    <row r="10" spans="1:13" ht="15" customHeight="1" x14ac:dyDescent="0.2"/>
    <row r="11" spans="1:13" ht="11.25" customHeight="1" thickBot="1" x14ac:dyDescent="0.25"/>
    <row r="12" spans="1:13" s="57" customFormat="1" ht="13.5" thickBot="1" x14ac:dyDescent="0.25">
      <c r="B12" s="72" t="s">
        <v>37</v>
      </c>
      <c r="C12" s="73"/>
      <c r="D12" s="74"/>
      <c r="E12" s="72" t="s">
        <v>36</v>
      </c>
      <c r="F12" s="73"/>
      <c r="G12" s="74"/>
      <c r="H12" s="72" t="s">
        <v>35</v>
      </c>
      <c r="I12" s="73"/>
      <c r="J12" s="74"/>
      <c r="K12" s="72" t="s">
        <v>34</v>
      </c>
      <c r="L12" s="73"/>
      <c r="M12" s="74"/>
    </row>
    <row r="13" spans="1:13" s="57" customFormat="1" ht="112.5" customHeight="1" x14ac:dyDescent="0.2">
      <c r="B13" s="81" t="s">
        <v>44</v>
      </c>
      <c r="C13" s="82"/>
      <c r="D13" s="83"/>
      <c r="E13" s="84" t="s">
        <v>33</v>
      </c>
      <c r="F13" s="82"/>
      <c r="G13" s="83"/>
      <c r="H13" s="84" t="s">
        <v>32</v>
      </c>
      <c r="I13" s="82"/>
      <c r="J13" s="83"/>
      <c r="K13" s="84" t="s">
        <v>31</v>
      </c>
      <c r="L13" s="82"/>
      <c r="M13" s="83"/>
    </row>
    <row r="14" spans="1:13" s="54" customFormat="1" ht="11.25" customHeight="1" x14ac:dyDescent="0.2">
      <c r="A14" s="56"/>
      <c r="B14" s="75" t="s">
        <v>30</v>
      </c>
      <c r="C14" s="76"/>
      <c r="D14" s="77"/>
      <c r="E14" s="75" t="s">
        <v>30</v>
      </c>
      <c r="F14" s="76"/>
      <c r="G14" s="77"/>
      <c r="H14" s="75" t="s">
        <v>30</v>
      </c>
      <c r="I14" s="76"/>
      <c r="J14" s="77"/>
      <c r="K14" s="75" t="s">
        <v>30</v>
      </c>
      <c r="L14" s="76"/>
      <c r="M14" s="77"/>
    </row>
    <row r="15" spans="1:13" s="54" customFormat="1" x14ac:dyDescent="0.2">
      <c r="A15" s="55" t="s">
        <v>26</v>
      </c>
      <c r="B15" s="70"/>
      <c r="C15" s="70"/>
      <c r="D15" s="70"/>
      <c r="E15" s="70"/>
      <c r="F15" s="70"/>
      <c r="G15" s="70"/>
      <c r="H15" s="70"/>
      <c r="I15" s="70"/>
      <c r="J15" s="70"/>
      <c r="K15" s="70"/>
      <c r="L15" s="70"/>
      <c r="M15" s="70"/>
    </row>
    <row r="16" spans="1:13" s="54" customFormat="1" x14ac:dyDescent="0.2">
      <c r="A16" s="55" t="s">
        <v>27</v>
      </c>
      <c r="B16" s="70"/>
      <c r="C16" s="70"/>
      <c r="D16" s="70"/>
      <c r="E16" s="70"/>
      <c r="F16" s="70"/>
      <c r="G16" s="70"/>
      <c r="H16" s="70"/>
      <c r="I16" s="70"/>
      <c r="J16" s="70"/>
      <c r="K16" s="70"/>
      <c r="L16" s="70"/>
      <c r="M16" s="70"/>
    </row>
    <row r="17" spans="1:28" s="54" customFormat="1" x14ac:dyDescent="0.2">
      <c r="A17" s="55" t="s">
        <v>28</v>
      </c>
      <c r="B17" s="70"/>
      <c r="C17" s="70"/>
      <c r="D17" s="70"/>
      <c r="E17" s="70"/>
      <c r="F17" s="70"/>
      <c r="G17" s="70"/>
      <c r="H17" s="70"/>
      <c r="I17" s="70"/>
      <c r="J17" s="70"/>
      <c r="K17" s="70"/>
      <c r="L17" s="70"/>
      <c r="M17" s="70"/>
    </row>
    <row r="18" spans="1:28" s="52" customFormat="1" x14ac:dyDescent="0.2">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row>
    <row r="19" spans="1:28" s="51" customFormat="1" x14ac:dyDescent="0.2"/>
    <row r="21" spans="1:28" x14ac:dyDescent="0.2">
      <c r="A21" s="50"/>
      <c r="G21" s="47"/>
      <c r="H21" s="47"/>
    </row>
    <row r="22" spans="1:28" x14ac:dyDescent="0.2">
      <c r="A22" s="49"/>
      <c r="G22" s="47"/>
      <c r="H22" s="47"/>
      <c r="I22" s="47"/>
      <c r="J22" s="47"/>
    </row>
    <row r="23" spans="1:28" x14ac:dyDescent="0.2">
      <c r="A23" s="48"/>
      <c r="B23" s="48"/>
      <c r="C23" s="48"/>
      <c r="G23" s="47"/>
      <c r="H23" s="47"/>
      <c r="I23" s="47"/>
      <c r="J23" s="47"/>
    </row>
    <row r="24" spans="1:28" x14ac:dyDescent="0.2">
      <c r="A24" s="48"/>
      <c r="B24" s="48"/>
      <c r="C24" s="48"/>
      <c r="G24" s="47"/>
      <c r="H24" s="47"/>
      <c r="I24" s="47"/>
      <c r="J24" s="47"/>
    </row>
    <row r="25" spans="1:28" x14ac:dyDescent="0.2">
      <c r="A25" s="48"/>
      <c r="B25" s="48"/>
      <c r="C25" s="48"/>
      <c r="G25" s="47"/>
      <c r="H25" s="47"/>
      <c r="I25" s="47"/>
      <c r="J25" s="47"/>
    </row>
    <row r="26" spans="1:28" x14ac:dyDescent="0.2">
      <c r="A26" s="48"/>
      <c r="B26" s="48"/>
      <c r="C26" s="48"/>
      <c r="G26" s="47"/>
      <c r="H26" s="47"/>
      <c r="I26" s="47"/>
      <c r="J26" s="47"/>
    </row>
    <row r="27" spans="1:28" x14ac:dyDescent="0.2">
      <c r="A27" s="48"/>
      <c r="B27" s="48"/>
      <c r="C27" s="48"/>
      <c r="G27" s="47"/>
      <c r="H27" s="47"/>
      <c r="I27" s="47"/>
      <c r="J27" s="47"/>
    </row>
    <row r="28" spans="1:28" x14ac:dyDescent="0.2">
      <c r="A28" s="48"/>
      <c r="B28" s="48"/>
      <c r="C28" s="48"/>
      <c r="G28" s="47"/>
      <c r="H28" s="47"/>
      <c r="I28" s="47"/>
      <c r="J28" s="47"/>
    </row>
    <row r="29" spans="1:28" x14ac:dyDescent="0.2">
      <c r="A29" s="48"/>
      <c r="B29" s="48"/>
      <c r="C29" s="48"/>
      <c r="G29" s="47"/>
      <c r="H29" s="47"/>
      <c r="I29" s="47"/>
      <c r="J29" s="47"/>
    </row>
    <row r="30" spans="1:28" x14ac:dyDescent="0.2">
      <c r="I30" s="47"/>
      <c r="J30" s="47"/>
      <c r="K30" s="47"/>
      <c r="L30" s="47"/>
    </row>
    <row r="31" spans="1:28" x14ac:dyDescent="0.2">
      <c r="I31" s="47"/>
      <c r="J31" s="47"/>
      <c r="K31" s="47"/>
      <c r="L31" s="47"/>
      <c r="M31" s="47"/>
    </row>
    <row r="32" spans="1:28" x14ac:dyDescent="0.2">
      <c r="L32" s="47"/>
      <c r="M32" s="47"/>
    </row>
    <row r="33" spans="1:13" x14ac:dyDescent="0.2">
      <c r="L33" s="47"/>
      <c r="M33" s="47"/>
    </row>
    <row r="34" spans="1:13" x14ac:dyDescent="0.2">
      <c r="L34" s="47"/>
      <c r="M34" s="47"/>
    </row>
    <row r="35" spans="1:13" x14ac:dyDescent="0.2">
      <c r="L35" s="47"/>
      <c r="M35" s="47"/>
    </row>
    <row r="48" spans="1:13" x14ac:dyDescent="0.2">
      <c r="A48" s="46" t="s">
        <v>29</v>
      </c>
    </row>
  </sheetData>
  <mergeCells count="30">
    <mergeCell ref="K15:M15"/>
    <mergeCell ref="E17:G17"/>
    <mergeCell ref="H17:J17"/>
    <mergeCell ref="K17:M17"/>
    <mergeCell ref="B15:D15"/>
    <mergeCell ref="B16:D16"/>
    <mergeCell ref="B17:D17"/>
    <mergeCell ref="E16:G16"/>
    <mergeCell ref="H16:J16"/>
    <mergeCell ref="K16:M16"/>
    <mergeCell ref="K14:M14"/>
    <mergeCell ref="K12:M12"/>
    <mergeCell ref="B13:D13"/>
    <mergeCell ref="E13:G13"/>
    <mergeCell ref="H13:J13"/>
    <mergeCell ref="K13:M13"/>
    <mergeCell ref="B12:D12"/>
    <mergeCell ref="E12:G12"/>
    <mergeCell ref="A5:B5"/>
    <mergeCell ref="B6:I6"/>
    <mergeCell ref="E15:G15"/>
    <mergeCell ref="H15:J15"/>
    <mergeCell ref="A1:I1"/>
    <mergeCell ref="H12:J12"/>
    <mergeCell ref="B14:D14"/>
    <mergeCell ref="E14:G14"/>
    <mergeCell ref="H14:J14"/>
    <mergeCell ref="B3:D3"/>
    <mergeCell ref="B4:D4"/>
    <mergeCell ref="A2:I2"/>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6</vt:lpstr>
      <vt:lpstr>7</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2024-12-18T15:25:54Z</dcterms:modified>
</cp:coreProperties>
</file>