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T:\PURCHASING_New\01_Archives\FY2025\"/>
    </mc:Choice>
  </mc:AlternateContent>
  <xr:revisionPtr revIDLastSave="0" documentId="13_ncr:1_{981F7F32-516D-4ED1-B5A6-0891878A542D}" xr6:coauthVersionLast="36" xr6:coauthVersionMax="47" xr10:uidLastSave="{00000000-0000-0000-0000-000000000000}"/>
  <bookViews>
    <workbookView xWindow="0" yWindow="0" windowWidth="15045" windowHeight="14280" tabRatio="523" activeTab="6" xr2:uid="{00000000-000D-0000-FFFF-FFFF00000000}"/>
  </bookViews>
  <sheets>
    <sheet name="Evaluator 1" sheetId="2" r:id="rId1"/>
    <sheet name="Evaluator 2" sheetId="3" r:id="rId2"/>
    <sheet name="Evaluator 3" sheetId="5" r:id="rId3"/>
    <sheet name="Evaluator 4" sheetId="9" r:id="rId4"/>
    <sheet name="Evaluator 5" sheetId="10" r:id="rId5"/>
    <sheet name="Evaluator 6" sheetId="19" r:id="rId6"/>
    <sheet name="Summary" sheetId="1" r:id="rId7"/>
    <sheet name="Evaluation" sheetId="20"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workbook>
</file>

<file path=xl/calcChain.xml><?xml version="1.0" encoding="utf-8"?>
<calcChain xmlns="http://schemas.openxmlformats.org/spreadsheetml/2006/main">
  <c r="D9" i="1" l="1"/>
  <c r="E9" i="1"/>
  <c r="G9" i="1"/>
  <c r="D11" i="1"/>
  <c r="E11" i="1"/>
  <c r="F7" i="1"/>
  <c r="C8" i="1"/>
  <c r="C9" i="1"/>
  <c r="C10" i="1"/>
  <c r="C11" i="1"/>
  <c r="C7" i="1"/>
  <c r="F8" i="19"/>
  <c r="G11" i="1" s="1"/>
  <c r="F7" i="19"/>
  <c r="G10" i="1" s="1"/>
  <c r="F6" i="19"/>
  <c r="F5" i="19"/>
  <c r="G8" i="1" s="1"/>
  <c r="F4" i="19"/>
  <c r="G7" i="1" s="1"/>
  <c r="F8" i="10"/>
  <c r="F11" i="1" s="1"/>
  <c r="F7" i="10"/>
  <c r="F10" i="1" s="1"/>
  <c r="F6" i="10"/>
  <c r="F9" i="1" s="1"/>
  <c r="F5" i="10"/>
  <c r="F8" i="1" s="1"/>
  <c r="F4" i="10"/>
  <c r="F8" i="9"/>
  <c r="F7" i="9"/>
  <c r="E10" i="1" s="1"/>
  <c r="F6" i="9"/>
  <c r="F5" i="9"/>
  <c r="E8" i="1" s="1"/>
  <c r="F4" i="9"/>
  <c r="E7" i="1" s="1"/>
  <c r="F8" i="5"/>
  <c r="F7" i="5"/>
  <c r="D10" i="1" s="1"/>
  <c r="F6" i="5"/>
  <c r="F5" i="5"/>
  <c r="D8" i="1" s="1"/>
  <c r="F4" i="5"/>
  <c r="D7" i="1" s="1"/>
  <c r="F8" i="3"/>
  <c r="F7" i="3"/>
  <c r="F6" i="3"/>
  <c r="F5" i="3"/>
  <c r="F4" i="3"/>
  <c r="F8" i="2" l="1"/>
  <c r="F7" i="2"/>
  <c r="F6" i="2"/>
  <c r="F5" i="2"/>
  <c r="F4" i="2"/>
  <c r="A8" i="1" l="1"/>
  <c r="A9" i="1"/>
  <c r="A10" i="1"/>
  <c r="A11" i="1"/>
  <c r="A7" i="1"/>
  <c r="B8" i="1"/>
  <c r="B9" i="1"/>
  <c r="B10" i="1"/>
  <c r="B11" i="1"/>
  <c r="B7" i="1"/>
  <c r="H8" i="1" l="1"/>
  <c r="I8" i="1"/>
  <c r="I11" i="1"/>
  <c r="H11" i="1"/>
  <c r="I10" i="1"/>
  <c r="H10" i="1"/>
  <c r="I7" i="1"/>
  <c r="H7" i="1"/>
  <c r="I9" i="1"/>
  <c r="H9" i="1"/>
  <c r="J9" i="1" l="1"/>
  <c r="J11" i="1"/>
  <c r="J8" i="1"/>
  <c r="J7" i="1"/>
  <c r="J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677EE86C-C70A-4B2C-B7A5-AF82A9EA873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9FD4B690-9C68-442D-B5CC-3417614FCD1F}">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<sst xmlns="http://schemas.openxmlformats.org/spreadsheetml/2006/main" count="108" uniqueCount="44">
  <si>
    <t xml:space="preserve">RESPONDENT SUMMARY </t>
  </si>
  <si>
    <t>Criteria 1</t>
  </si>
  <si>
    <t>Criteria 2</t>
  </si>
  <si>
    <t>Criteria 3</t>
  </si>
  <si>
    <t>Criteria 4</t>
  </si>
  <si>
    <t>EVALUATION SUMMARY</t>
  </si>
  <si>
    <t xml:space="preserve">Technical </t>
  </si>
  <si>
    <t>c</t>
  </si>
  <si>
    <t>Total (technical)</t>
  </si>
  <si>
    <t>Total Weighted Technical  Score (Average)</t>
  </si>
  <si>
    <t>Total Weighted Technical  Score</t>
  </si>
  <si>
    <t>Rank of  Weighted Technical  Score</t>
  </si>
  <si>
    <t>RFQ730-24090 AGREEMENT FOR ENERGY SAVINGS PERFORMANCE SERVICES AT UH</t>
  </si>
  <si>
    <t>Amerresco</t>
  </si>
  <si>
    <t>Bernhard</t>
  </si>
  <si>
    <t>CMTA</t>
  </si>
  <si>
    <t>Engie</t>
  </si>
  <si>
    <t>Johnson Controls</t>
  </si>
  <si>
    <t>University of Houston Evaluation Matrix $1 Million+</t>
  </si>
  <si>
    <t>Name</t>
  </si>
  <si>
    <t>Evaluation Due Date</t>
  </si>
  <si>
    <t>12/12/2024 @ 4:00 PM CT</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</si>
  <si>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</si>
  <si>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</si>
  <si>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</si>
  <si>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</si>
  <si>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</si>
  <si>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</si>
  <si>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</si>
  <si>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</si>
  <si>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Expertise of Firm and Proposed Team (Section 5.3)</t>
  </si>
  <si>
    <t>Quality of ESPC Projects (Section 5.4)</t>
  </si>
  <si>
    <t>Methodology and Best Practice (Section 5.5)</t>
  </si>
  <si>
    <t>Financial Stability (Section 5.6)</t>
  </si>
  <si>
    <t>Points (1-5)</t>
  </si>
  <si>
    <t xml:space="preserve">Committee Members: </t>
  </si>
  <si>
    <t>Updated: 10/19</t>
  </si>
  <si>
    <t>Evaluator 1</t>
  </si>
  <si>
    <t>Evaluator 2</t>
  </si>
  <si>
    <t>Evaluator 3</t>
  </si>
  <si>
    <t>Evaluator 4</t>
  </si>
  <si>
    <t>Evaluator 5</t>
  </si>
  <si>
    <t>Evaluator 6</t>
  </si>
  <si>
    <t>Reviewed by 5/27/2025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</si>
</sst>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2"/>
      <color rgb="FFFF0000"/>
      <name val="Arial"/>
      <family val="2"/>
    </font>
    <font>
      <strike/>
      <sz val="12"/>
      <color rgb="FFFF0000"/>
      <name val="Arial"/>
      <family val="2"/>
    </font>
    <font>
      <b/>
      <sz val="11"/>
      <color rgb="FFFF0000"/>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name val="Arial"/>
      <family val="2"/>
    </font>
    <font>
      <b/>
      <sz val="9"/>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4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indexed="64"/>
      </left>
      <right/>
      <top style="medium">
        <color indexed="64"/>
      </top>
      <bottom/>
      <diagonal/>
    </border>
    <border>
      <left/>
      <right/>
      <top style="medium">
        <color indexed="64"/>
      </top>
      <bottom/>
      <diagonal/>
    </border>
    <border>
      <left style="medium">
        <color auto="1"/>
      </left>
      <right style="medium">
        <color indexed="64"/>
      </right>
      <top style="medium">
        <color indexed="64"/>
      </top>
      <bottom/>
      <diagonal/>
    </border>
    <border>
      <left style="medium">
        <color auto="1"/>
      </left>
      <right style="medium">
        <color indexed="64"/>
      </right>
      <top/>
      <bottom style="hair">
        <color auto="1"/>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auto="1"/>
      </left>
      <right style="medium">
        <color indexed="64"/>
      </right>
      <top/>
      <bottom style="medium">
        <color indexed="64"/>
      </bottom>
      <diagonal/>
    </border>
    <border>
      <left/>
      <right style="medium">
        <color indexed="64"/>
      </right>
      <top/>
      <bottom style="hair">
        <color auto="1"/>
      </bottom>
      <diagonal/>
    </border>
    <border>
      <left/>
      <right style="medium">
        <color indexed="64"/>
      </right>
      <top/>
      <bottom style="medium">
        <color indexed="64"/>
      </bottom>
      <diagonal/>
    </border>
    <border>
      <left style="thin">
        <color indexed="64"/>
      </left>
      <right style="thin">
        <color indexed="64"/>
      </right>
      <top/>
      <bottom style="hair">
        <color auto="1"/>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39">
    <xf numFmtId="0" fontId="0" fillId="0" borderId="0"/>
    <xf numFmtId="44" fontId="21" fillId="0" borderId="0" applyFont="0" applyFill="0" applyBorder="0" applyAlignment="0" applyProtection="0"/>
    <xf numFmtId="0" fontId="21" fillId="0" borderId="0"/>
    <xf numFmtId="0" fontId="18" fillId="0" borderId="0"/>
    <xf numFmtId="0" fontId="18" fillId="0" borderId="0"/>
    <xf numFmtId="0" fontId="21" fillId="2" borderId="1" applyNumberFormat="0" applyFont="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22" fillId="2" borderId="1" applyNumberFormat="0" applyFont="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17"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21" fillId="0" borderId="0"/>
    <xf numFmtId="0" fontId="21" fillId="2" borderId="1" applyNumberFormat="0" applyFont="0" applyAlignment="0" applyProtection="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21" fillId="0" borderId="0"/>
    <xf numFmtId="0" fontId="21" fillId="2" borderId="1" applyNumberFormat="0" applyFont="0" applyAlignment="0" applyProtection="0"/>
    <xf numFmtId="0" fontId="9" fillId="0" borderId="0"/>
    <xf numFmtId="0" fontId="8" fillId="0" borderId="0"/>
    <xf numFmtId="0" fontId="8" fillId="0" borderId="0"/>
    <xf numFmtId="0" fontId="7" fillId="0" borderId="0"/>
    <xf numFmtId="0" fontId="7" fillId="0" borderId="0"/>
    <xf numFmtId="0" fontId="6" fillId="0" borderId="0"/>
    <xf numFmtId="43" fontId="21" fillId="0" borderId="0" applyFont="0" applyFill="0" applyBorder="0" applyAlignment="0" applyProtection="0"/>
    <xf numFmtId="0" fontId="5" fillId="0" borderId="0"/>
    <xf numFmtId="44" fontId="47" fillId="0" borderId="0" applyFont="0" applyFill="0" applyBorder="0" applyAlignment="0" applyProtection="0"/>
    <xf numFmtId="0" fontId="4" fillId="0" borderId="0"/>
    <xf numFmtId="0" fontId="3" fillId="0" borderId="0"/>
    <xf numFmtId="0" fontId="3" fillId="0" borderId="0"/>
    <xf numFmtId="0" fontId="2" fillId="0" borderId="0"/>
    <xf numFmtId="0" fontId="38" fillId="0" borderId="30" applyNumberFormat="0" applyFill="0" applyAlignment="0" applyProtection="0"/>
    <xf numFmtId="0" fontId="36" fillId="21" borderId="29" applyNumberFormat="0" applyAlignment="0" applyProtection="0"/>
    <xf numFmtId="0" fontId="33" fillId="8" borderId="27" applyNumberFormat="0" applyAlignment="0" applyProtection="0"/>
    <xf numFmtId="0" fontId="26" fillId="21" borderId="27" applyNumberFormat="0" applyAlignment="0" applyProtection="0"/>
    <xf numFmtId="0" fontId="21" fillId="2" borderId="28" applyNumberFormat="0" applyFont="0" applyAlignment="0" applyProtection="0"/>
    <xf numFmtId="0" fontId="26" fillId="21" borderId="31" applyNumberFormat="0" applyAlignment="0" applyProtection="0"/>
    <xf numFmtId="0" fontId="38" fillId="0" borderId="34" applyNumberFormat="0" applyFill="0" applyAlignment="0" applyProtection="0"/>
    <xf numFmtId="0" fontId="2" fillId="0" borderId="0"/>
    <xf numFmtId="0" fontId="21" fillId="2" borderId="28" applyNumberFormat="0" applyFont="0" applyAlignment="0" applyProtection="0"/>
    <xf numFmtId="0" fontId="21" fillId="2" borderId="32" applyNumberFormat="0" applyFont="0" applyAlignment="0" applyProtection="0"/>
    <xf numFmtId="0" fontId="26" fillId="21" borderId="31" applyNumberFormat="0" applyAlignment="0" applyProtection="0"/>
    <xf numFmtId="0" fontId="33" fillId="8" borderId="31" applyNumberFormat="0" applyAlignment="0" applyProtection="0"/>
    <xf numFmtId="0" fontId="38" fillId="0" borderId="30" applyNumberFormat="0" applyFill="0" applyAlignment="0" applyProtection="0"/>
    <xf numFmtId="0" fontId="36" fillId="21" borderId="29" applyNumberFormat="0" applyAlignment="0" applyProtection="0"/>
    <xf numFmtId="0" fontId="33" fillId="8" borderId="27" applyNumberFormat="0" applyAlignment="0" applyProtection="0"/>
    <xf numFmtId="0" fontId="26" fillId="21" borderId="27" applyNumberFormat="0" applyAlignment="0" applyProtection="0"/>
    <xf numFmtId="0" fontId="33" fillId="8" borderId="31" applyNumberFormat="0" applyAlignment="0" applyProtection="0"/>
    <xf numFmtId="0" fontId="36" fillId="21" borderId="33" applyNumberFormat="0" applyAlignment="0" applyProtection="0"/>
    <xf numFmtId="9" fontId="2" fillId="0" borderId="0" applyFont="0" applyFill="0" applyBorder="0" applyAlignment="0" applyProtection="0"/>
    <xf numFmtId="0" fontId="21" fillId="2" borderId="28" applyNumberFormat="0" applyFont="0" applyAlignment="0" applyProtection="0"/>
    <xf numFmtId="0" fontId="21" fillId="2" borderId="32" applyNumberFormat="0" applyFont="0" applyAlignment="0" applyProtection="0"/>
    <xf numFmtId="0" fontId="36" fillId="21" borderId="33" applyNumberFormat="0" applyAlignment="0" applyProtection="0"/>
    <xf numFmtId="0" fontId="38" fillId="0" borderId="34" applyNumberFormat="0" applyFill="0" applyAlignment="0" applyProtection="0"/>
    <xf numFmtId="0" fontId="21" fillId="2" borderId="32" applyNumberFormat="0" applyFont="0" applyAlignment="0" applyProtection="0"/>
    <xf numFmtId="0" fontId="1" fillId="0" borderId="0"/>
    <xf numFmtId="0" fontId="52" fillId="0" borderId="0" applyNumberFormat="0" applyFill="0" applyBorder="0" applyAlignment="0" applyProtection="0"/>
  </cellStyleXfs>
  <cellXfs count="104">
    <xf numFmtId="0" fontId="0" fillId="0" borderId="0" xfId="0"/>
    <xf numFmtId="0" fontId="19" fillId="0" borderId="0" xfId="0" applyFont="1"/>
    <xf numFmtId="0" fontId="21" fillId="0" borderId="0" xfId="0" applyFont="1"/>
    <xf numFmtId="0" fontId="19" fillId="0" borderId="0" xfId="0" applyFont="1" applyAlignment="1">
      <alignment horizontal="left"/>
    </xf>
    <xf numFmtId="0" fontId="40" fillId="0" borderId="0" xfId="0" applyFont="1" applyAlignment="1">
      <alignment horizontal="left"/>
    </xf>
    <xf numFmtId="0" fontId="21" fillId="0" borderId="0" xfId="98"/>
    <xf numFmtId="0" fontId="44" fillId="0" borderId="10" xfId="100" applyFont="1" applyBorder="1" applyAlignment="1">
      <alignment horizontal="right"/>
    </xf>
    <xf numFmtId="0" fontId="46" fillId="0" borderId="10" xfId="100" applyFont="1" applyBorder="1" applyAlignment="1">
      <alignment horizontal="right"/>
    </xf>
    <xf numFmtId="2" fontId="45" fillId="0" borderId="0" xfId="0" applyNumberFormat="1" applyFont="1"/>
    <xf numFmtId="0" fontId="43" fillId="0" borderId="10" xfId="100" applyFont="1" applyBorder="1" applyAlignment="1">
      <alignment horizontal="center"/>
    </xf>
    <xf numFmtId="0" fontId="21" fillId="0" borderId="0" xfId="0" applyFont="1" applyAlignment="1">
      <alignment vertical="center"/>
    </xf>
    <xf numFmtId="0" fontId="40" fillId="24" borderId="0" xfId="0" applyFont="1" applyFill="1"/>
    <xf numFmtId="0" fontId="41" fillId="24" borderId="0" xfId="0" applyFont="1" applyFill="1"/>
    <xf numFmtId="0" fontId="20" fillId="24" borderId="0" xfId="0" applyFont="1" applyFill="1"/>
    <xf numFmtId="0" fontId="40" fillId="24" borderId="0" xfId="0" applyFont="1" applyFill="1" applyAlignment="1">
      <alignment horizontal="left"/>
    </xf>
    <xf numFmtId="0" fontId="19" fillId="24" borderId="0" xfId="0" applyFont="1" applyFill="1"/>
    <xf numFmtId="0" fontId="19" fillId="24" borderId="0" xfId="0" applyFont="1" applyFill="1" applyAlignment="1">
      <alignment horizontal="left" vertical="center"/>
    </xf>
    <xf numFmtId="0" fontId="19" fillId="24" borderId="0" xfId="0" applyFont="1" applyFill="1" applyAlignment="1">
      <alignment horizontal="right" textRotation="90" wrapText="1"/>
    </xf>
    <xf numFmtId="0" fontId="19" fillId="24" borderId="0" xfId="0" applyFont="1" applyFill="1" applyAlignment="1">
      <alignment horizontal="center" vertical="center"/>
    </xf>
    <xf numFmtId="0" fontId="20" fillId="24" borderId="11" xfId="0" applyFont="1" applyFill="1" applyBorder="1" applyAlignment="1">
      <alignment horizontal="left"/>
    </xf>
    <xf numFmtId="2" fontId="20" fillId="24" borderId="12" xfId="0" applyNumberFormat="1" applyFont="1" applyFill="1" applyBorder="1"/>
    <xf numFmtId="2" fontId="20" fillId="24" borderId="11" xfId="0" applyNumberFormat="1" applyFont="1" applyFill="1" applyBorder="1"/>
    <xf numFmtId="0" fontId="49" fillId="24" borderId="0" xfId="0" applyFont="1" applyFill="1"/>
    <xf numFmtId="0" fontId="48" fillId="24" borderId="0" xfId="0" applyFont="1" applyFill="1"/>
    <xf numFmtId="0" fontId="40" fillId="24" borderId="13" xfId="0" applyFont="1" applyFill="1" applyBorder="1" applyAlignment="1">
      <alignment horizontal="right" textRotation="90" wrapText="1"/>
    </xf>
    <xf numFmtId="0" fontId="40" fillId="24" borderId="14" xfId="0" applyFont="1" applyFill="1" applyBorder="1" applyAlignment="1">
      <alignment horizontal="right" textRotation="90" wrapText="1"/>
    </xf>
    <xf numFmtId="0" fontId="40" fillId="24" borderId="15" xfId="0" applyFont="1" applyFill="1" applyBorder="1" applyAlignment="1">
      <alignment horizontal="right" textRotation="90" wrapText="1"/>
    </xf>
    <xf numFmtId="0" fontId="40" fillId="24" borderId="0" xfId="0" applyFont="1" applyFill="1" applyAlignment="1">
      <alignment horizontal="right" textRotation="90" wrapText="1"/>
    </xf>
    <xf numFmtId="0" fontId="50" fillId="24" borderId="18" xfId="0" applyFont="1" applyFill="1" applyBorder="1" applyAlignment="1">
      <alignment horizontal="right" textRotation="90" wrapText="1"/>
    </xf>
    <xf numFmtId="0" fontId="50" fillId="24" borderId="24" xfId="0" applyFont="1" applyFill="1" applyBorder="1" applyAlignment="1">
      <alignment horizontal="right" textRotation="90" wrapText="1"/>
    </xf>
    <xf numFmtId="0" fontId="20" fillId="0" borderId="16" xfId="0" applyFont="1" applyBorder="1" applyAlignment="1">
      <alignment horizontal="right"/>
    </xf>
    <xf numFmtId="0" fontId="40" fillId="0" borderId="0" xfId="0" applyFont="1" applyAlignment="1">
      <alignment horizontal="right" textRotation="90" wrapText="1"/>
    </xf>
    <xf numFmtId="2" fontId="48" fillId="24" borderId="23" xfId="0" applyNumberFormat="1" applyFont="1" applyFill="1" applyBorder="1"/>
    <xf numFmtId="4" fontId="48" fillId="24" borderId="21" xfId="0" applyNumberFormat="1" applyFont="1" applyFill="1" applyBorder="1" applyAlignment="1">
      <alignment horizontal="right"/>
    </xf>
    <xf numFmtId="0" fontId="40" fillId="24" borderId="26" xfId="0" applyFont="1" applyFill="1" applyBorder="1" applyAlignment="1">
      <alignment horizontal="right" textRotation="90" wrapText="1"/>
    </xf>
    <xf numFmtId="2" fontId="20" fillId="26" borderId="12" xfId="0" applyNumberFormat="1" applyFont="1" applyFill="1" applyBorder="1"/>
    <xf numFmtId="0" fontId="20" fillId="26" borderId="11" xfId="0" applyFont="1" applyFill="1" applyBorder="1" applyAlignment="1">
      <alignment horizontal="left"/>
    </xf>
    <xf numFmtId="4" fontId="48" fillId="26" borderId="21" xfId="0" applyNumberFormat="1" applyFont="1" applyFill="1" applyBorder="1" applyAlignment="1">
      <alignment horizontal="right"/>
    </xf>
    <xf numFmtId="2" fontId="20" fillId="26" borderId="11" xfId="0" applyNumberFormat="1" applyFont="1" applyFill="1" applyBorder="1"/>
    <xf numFmtId="0" fontId="19" fillId="26" borderId="0" xfId="0" applyFont="1" applyFill="1" applyAlignment="1">
      <alignment horizontal="right" textRotation="90" wrapText="1"/>
    </xf>
    <xf numFmtId="2" fontId="48" fillId="26" borderId="23" xfId="0" applyNumberFormat="1" applyFont="1" applyFill="1" applyBorder="1"/>
    <xf numFmtId="0" fontId="21" fillId="0" borderId="0" xfId="98"/>
    <xf numFmtId="0" fontId="21" fillId="0" borderId="0" xfId="98" applyFont="1"/>
    <xf numFmtId="0" fontId="20" fillId="26" borderId="16" xfId="0" applyFont="1" applyFill="1" applyBorder="1" applyAlignment="1">
      <alignment horizontal="right"/>
    </xf>
    <xf numFmtId="0" fontId="21" fillId="0" borderId="0" xfId="98" applyFont="1"/>
    <xf numFmtId="0" fontId="40" fillId="26" borderId="0" xfId="0" applyFont="1" applyFill="1" applyAlignment="1">
      <alignment horizontal="right" textRotation="90" wrapText="1"/>
    </xf>
    <xf numFmtId="0" fontId="20" fillId="26" borderId="0" xfId="0" applyFont="1" applyFill="1"/>
    <xf numFmtId="0" fontId="21" fillId="0" borderId="0" xfId="98"/>
    <xf numFmtId="0" fontId="21" fillId="0" borderId="0" xfId="98" applyFont="1"/>
    <xf numFmtId="0" fontId="21" fillId="0" borderId="0" xfId="98" applyFont="1"/>
    <xf numFmtId="0" fontId="19" fillId="24" borderId="0" xfId="98" applyFont="1" applyFill="1" applyAlignment="1">
      <alignment wrapText="1"/>
    </xf>
    <xf numFmtId="0" fontId="21" fillId="24" borderId="0" xfId="98" applyFont="1" applyFill="1"/>
    <xf numFmtId="0" fontId="20" fillId="24" borderId="0" xfId="98" applyFont="1" applyFill="1"/>
    <xf numFmtId="0" fontId="43" fillId="24" borderId="0" xfId="137" applyFont="1" applyFill="1" applyBorder="1" applyAlignment="1">
      <alignment horizontal="left"/>
    </xf>
    <xf numFmtId="0" fontId="51" fillId="24" borderId="0" xfId="137" applyFont="1" applyFill="1" applyBorder="1" applyAlignment="1"/>
    <xf numFmtId="0" fontId="53" fillId="24" borderId="0" xfId="138" applyFont="1" applyFill="1" applyAlignment="1">
      <alignment wrapText="1"/>
    </xf>
    <xf numFmtId="0" fontId="21" fillId="24" borderId="0" xfId="98" applyFont="1" applyFill="1" applyAlignment="1"/>
    <xf numFmtId="0" fontId="21" fillId="27" borderId="38" xfId="98" applyFont="1" applyFill="1" applyBorder="1" applyAlignment="1">
      <alignment horizontal="center" wrapText="1"/>
    </xf>
    <xf numFmtId="0" fontId="53" fillId="24" borderId="0" xfId="138" applyFont="1" applyFill="1" applyAlignment="1"/>
    <xf numFmtId="0" fontId="53" fillId="24" borderId="0" xfId="138" applyFont="1" applyFill="1" applyAlignment="1">
      <alignment horizontal="left"/>
    </xf>
    <xf numFmtId="0" fontId="21" fillId="24" borderId="0" xfId="98" applyFont="1" applyFill="1" applyAlignment="1">
      <alignment horizontal="center"/>
    </xf>
    <xf numFmtId="0" fontId="55" fillId="24" borderId="0" xfId="98" applyFont="1" applyFill="1" applyAlignment="1">
      <alignment wrapText="1"/>
    </xf>
    <xf numFmtId="0" fontId="55" fillId="24" borderId="0" xfId="98" applyFont="1" applyFill="1" applyAlignment="1">
      <alignment horizontal="center" wrapText="1"/>
    </xf>
    <xf numFmtId="0" fontId="56" fillId="24" borderId="11" xfId="98" applyFont="1" applyFill="1" applyBorder="1" applyAlignment="1">
      <alignment wrapText="1"/>
    </xf>
    <xf numFmtId="0" fontId="56" fillId="24" borderId="42" xfId="98" applyFont="1" applyFill="1" applyBorder="1" applyAlignment="1">
      <alignment wrapText="1"/>
    </xf>
    <xf numFmtId="0" fontId="21" fillId="25" borderId="0" xfId="98" applyFont="1" applyFill="1" applyBorder="1"/>
    <xf numFmtId="0" fontId="21" fillId="25" borderId="45" xfId="98" applyFont="1" applyFill="1" applyBorder="1"/>
    <xf numFmtId="0" fontId="21" fillId="24" borderId="10" xfId="98" applyFont="1" applyFill="1" applyBorder="1"/>
    <xf numFmtId="0" fontId="46" fillId="24" borderId="0" xfId="98" applyFont="1" applyFill="1"/>
    <xf numFmtId="0" fontId="21" fillId="24" borderId="0" xfId="98" applyFont="1" applyFill="1" applyAlignment="1">
      <alignment wrapText="1"/>
    </xf>
    <xf numFmtId="0" fontId="57" fillId="0" borderId="0" xfId="137" applyFont="1" applyAlignment="1">
      <alignment horizontal="left"/>
    </xf>
    <xf numFmtId="0" fontId="54" fillId="24" borderId="0" xfId="98" applyFont="1" applyFill="1"/>
    <xf numFmtId="0" fontId="52" fillId="24" borderId="0" xfId="138" applyFill="1"/>
    <xf numFmtId="0" fontId="42" fillId="24" borderId="0" xfId="98" applyFont="1" applyFill="1"/>
    <xf numFmtId="2" fontId="20" fillId="26" borderId="19" xfId="0" applyNumberFormat="1" applyFont="1" applyFill="1" applyBorder="1"/>
    <xf numFmtId="2" fontId="20" fillId="26" borderId="17" xfId="0" applyNumberFormat="1" applyFont="1" applyFill="1" applyBorder="1"/>
    <xf numFmtId="2" fontId="48" fillId="26" borderId="25" xfId="0" applyNumberFormat="1" applyFont="1" applyFill="1" applyBorder="1"/>
    <xf numFmtId="4" fontId="48" fillId="26" borderId="22" xfId="0" applyNumberFormat="1" applyFont="1" applyFill="1" applyBorder="1" applyAlignment="1">
      <alignment horizontal="right"/>
    </xf>
    <xf numFmtId="0" fontId="20" fillId="26" borderId="20" xfId="0" applyFont="1" applyFill="1" applyBorder="1" applyAlignment="1">
      <alignment horizontal="right"/>
    </xf>
    <xf numFmtId="0" fontId="40" fillId="24" borderId="0" xfId="0" applyFont="1" applyFill="1" applyAlignment="1">
      <alignment horizontal="left"/>
    </xf>
    <xf numFmtId="0" fontId="21" fillId="27" borderId="43" xfId="98" applyFont="1" applyFill="1" applyBorder="1" applyAlignment="1">
      <alignment horizontal="center"/>
    </xf>
    <xf numFmtId="0" fontId="21" fillId="27" borderId="42" xfId="98" applyFont="1" applyFill="1" applyBorder="1" applyAlignment="1">
      <alignment horizontal="center"/>
    </xf>
    <xf numFmtId="0" fontId="21" fillId="27" borderId="44" xfId="98" applyFont="1" applyFill="1" applyBorder="1" applyAlignment="1">
      <alignment horizontal="center"/>
    </xf>
    <xf numFmtId="0" fontId="21" fillId="27" borderId="12" xfId="98" applyFont="1" applyFill="1" applyBorder="1" applyAlignment="1">
      <alignment horizontal="center"/>
    </xf>
    <xf numFmtId="0" fontId="21" fillId="27" borderId="11" xfId="98" applyFont="1" applyFill="1" applyBorder="1" applyAlignment="1">
      <alignment horizontal="center"/>
    </xf>
    <xf numFmtId="0" fontId="21" fillId="27" borderId="21" xfId="98" applyFont="1" applyFill="1" applyBorder="1" applyAlignment="1">
      <alignment horizontal="center"/>
    </xf>
    <xf numFmtId="0" fontId="55" fillId="24" borderId="13" xfId="98" applyFont="1" applyFill="1" applyBorder="1" applyAlignment="1">
      <alignment horizontal="center" vertical="center" wrapText="1"/>
    </xf>
    <xf numFmtId="0" fontId="55" fillId="24" borderId="14" xfId="98" applyFont="1" applyFill="1" applyBorder="1" applyAlignment="1">
      <alignment horizontal="center" vertical="center" wrapText="1"/>
    </xf>
    <xf numFmtId="0" fontId="55" fillId="24" borderId="18" xfId="98" applyFont="1" applyFill="1" applyBorder="1" applyAlignment="1">
      <alignment horizontal="center" vertical="center" wrapText="1"/>
    </xf>
    <xf numFmtId="0" fontId="55" fillId="29" borderId="39" xfId="98" applyFont="1" applyFill="1" applyBorder="1" applyAlignment="1">
      <alignment horizontal="center" wrapText="1"/>
    </xf>
    <xf numFmtId="0" fontId="55" fillId="29" borderId="40" xfId="98" applyFont="1" applyFill="1" applyBorder="1" applyAlignment="1">
      <alignment horizontal="center" wrapText="1"/>
    </xf>
    <xf numFmtId="0" fontId="55" fillId="29" borderId="41" xfId="98" applyFont="1" applyFill="1" applyBorder="1" applyAlignment="1">
      <alignment horizontal="center" wrapText="1"/>
    </xf>
    <xf numFmtId="0" fontId="53" fillId="24" borderId="0" xfId="138" applyFont="1" applyFill="1" applyAlignment="1">
      <alignment horizontal="left"/>
    </xf>
    <xf numFmtId="0" fontId="54" fillId="24" borderId="0" xfId="98" applyFont="1" applyFill="1" applyAlignment="1">
      <alignment horizontal="left" wrapText="1"/>
    </xf>
    <xf numFmtId="0" fontId="44" fillId="28" borderId="13" xfId="98" applyFont="1" applyFill="1" applyBorder="1" applyAlignment="1">
      <alignment horizontal="left"/>
    </xf>
    <xf numFmtId="0" fontId="44" fillId="28" borderId="14" xfId="98" applyFont="1" applyFill="1" applyBorder="1" applyAlignment="1">
      <alignment horizontal="left"/>
    </xf>
    <xf numFmtId="0" fontId="44" fillId="28" borderId="18" xfId="98" applyFont="1" applyFill="1" applyBorder="1" applyAlignment="1">
      <alignment horizontal="left"/>
    </xf>
    <xf numFmtId="0" fontId="19" fillId="24" borderId="0" xfId="98" applyFont="1" applyFill="1" applyAlignment="1">
      <alignment horizontal="left" wrapText="1"/>
    </xf>
    <xf numFmtId="0" fontId="19" fillId="24" borderId="0" xfId="98" applyFont="1" applyFill="1" applyAlignment="1">
      <alignment horizontal="left"/>
    </xf>
    <xf numFmtId="0" fontId="21" fillId="27" borderId="35" xfId="137" applyFont="1" applyFill="1" applyBorder="1" applyAlignment="1">
      <alignment horizontal="center"/>
    </xf>
    <xf numFmtId="0" fontId="21" fillId="27" borderId="36" xfId="137" applyFont="1" applyFill="1" applyBorder="1" applyAlignment="1">
      <alignment horizontal="center"/>
    </xf>
    <xf numFmtId="0" fontId="21" fillId="27" borderId="37" xfId="137" applyFont="1" applyFill="1" applyBorder="1" applyAlignment="1">
      <alignment horizontal="center"/>
    </xf>
    <xf numFmtId="164" fontId="51" fillId="24" borderId="0" xfId="137" applyNumberFormat="1" applyFont="1" applyFill="1" applyBorder="1" applyAlignment="1">
      <alignment horizontal="center"/>
    </xf>
    <xf numFmtId="0" fontId="53" fillId="24" borderId="0" xfId="138" applyFont="1" applyFill="1" applyAlignment="1">
      <alignment horizontal="left" wrapText="1"/>
    </xf>
  </cellXfs>
  <cellStyles count="139">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2 2" xfId="116" xr:uid="{00000000-0005-0000-0000-000032000000}"/>
    <cellStyle name="Calculation 2 3" xfId="123" xr:uid="{00000000-0005-0000-0000-000032000000}"/>
    <cellStyle name="Calculation 3" xfId="31" xr:uid="{00000000-0005-0000-0000-000033000000}"/>
    <cellStyle name="Calculation 3 2" xfId="128" xr:uid="{00000000-0005-0000-0000-000033000000}"/>
    <cellStyle name="Calculation 3 3" xfId="118" xr:uid="{00000000-0005-0000-0000-000033000000}"/>
    <cellStyle name="Check Cell 2" xfId="74" xr:uid="{00000000-0005-0000-0000-000034000000}"/>
    <cellStyle name="Check Cell 3" xfId="32" xr:uid="{00000000-0005-0000-0000-000035000000}"/>
    <cellStyle name="Comma 2" xfId="106" xr:uid="{00000000-0005-0000-0000-000036000000}"/>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B000000}"/>
    <cellStyle name="Good 3" xfId="34" xr:uid="{00000000-0005-0000-0000-00003C000000}"/>
    <cellStyle name="Heading 1 2" xfId="77" xr:uid="{00000000-0005-0000-0000-00003D000000}"/>
    <cellStyle name="Heading 1 3" xfId="35" xr:uid="{00000000-0005-0000-0000-00003E000000}"/>
    <cellStyle name="Heading 2 2" xfId="78" xr:uid="{00000000-0005-0000-0000-00003F000000}"/>
    <cellStyle name="Heading 2 3" xfId="36" xr:uid="{00000000-0005-0000-0000-000040000000}"/>
    <cellStyle name="Heading 3 2" xfId="79" xr:uid="{00000000-0005-0000-0000-000041000000}"/>
    <cellStyle name="Heading 3 3" xfId="37" xr:uid="{00000000-0005-0000-0000-000042000000}"/>
    <cellStyle name="Heading 4 2" xfId="80" xr:uid="{00000000-0005-0000-0000-000043000000}"/>
    <cellStyle name="Heading 4 3" xfId="38" xr:uid="{00000000-0005-0000-0000-000044000000}"/>
    <cellStyle name="Hyperlink 2" xfId="138" xr:uid="{F602D2BC-84DD-4882-82EA-E1E7816F3BE7}"/>
    <cellStyle name="Input 2" xfId="81" xr:uid="{00000000-0005-0000-0000-000045000000}"/>
    <cellStyle name="Input 2 2" xfId="115" xr:uid="{00000000-0005-0000-0000-000043000000}"/>
    <cellStyle name="Input 2 3" xfId="124" xr:uid="{00000000-0005-0000-0000-000043000000}"/>
    <cellStyle name="Input 3" xfId="39" xr:uid="{00000000-0005-0000-0000-000046000000}"/>
    <cellStyle name="Input 3 2" xfId="127" xr:uid="{00000000-0005-0000-0000-000044000000}"/>
    <cellStyle name="Input 3 3" xfId="129" xr:uid="{00000000-0005-0000-0000-000044000000}"/>
    <cellStyle name="Linked Cell 2" xfId="82" xr:uid="{00000000-0005-0000-0000-000047000000}"/>
    <cellStyle name="Linked Cell 3" xfId="40" xr:uid="{00000000-0005-0000-0000-000048000000}"/>
    <cellStyle name="Neutral 2" xfId="83" xr:uid="{00000000-0005-0000-0000-000049000000}"/>
    <cellStyle name="Neutral 3" xfId="41" xr:uid="{00000000-0005-0000-0000-00004A000000}"/>
    <cellStyle name="Normal" xfId="0" builtinId="0"/>
    <cellStyle name="Normal 10" xfId="137" xr:uid="{BD278900-F80D-439A-AD7A-0C7191B96A0D}"/>
    <cellStyle name="Normal 2" xfId="2" xr:uid="{00000000-0005-0000-0000-00004C000000}"/>
    <cellStyle name="Normal 3" xfId="3" xr:uid="{00000000-0005-0000-0000-00004D000000}"/>
    <cellStyle name="Normal 3 2" xfId="88" xr:uid="{00000000-0005-0000-0000-00004E000000}"/>
    <cellStyle name="Normal 3 3" xfId="97" xr:uid="{00000000-0005-0000-0000-00004F000000}"/>
    <cellStyle name="Normal 3 3 2" xfId="107" xr:uid="{00000000-0005-0000-0000-000050000000}"/>
    <cellStyle name="Normal 3 4" xfId="105" xr:uid="{00000000-0005-0000-0000-000051000000}"/>
    <cellStyle name="Normal 3 5" xfId="109"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11" xr:uid="{00000000-0005-0000-0000-000057000000}"/>
    <cellStyle name="Normal 4 14" xfId="120" xr:uid="{00000000-0005-0000-0000-00004C000000}"/>
    <cellStyle name="Normal 4 2" xfId="47" xr:uid="{00000000-0005-0000-0000-000058000000}"/>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0" xr:uid="{00000000-0005-0000-0000-000063000000}"/>
    <cellStyle name="Normal 9" xfId="112" xr:uid="{00000000-0005-0000-0000-00009F000000}"/>
    <cellStyle name="Note 2" xfId="5" xr:uid="{00000000-0005-0000-0000-000064000000}"/>
    <cellStyle name="Note 2 2" xfId="121" xr:uid="{00000000-0005-0000-0000-00004E000000}"/>
    <cellStyle name="Note 2 3" xfId="133" xr:uid="{00000000-0005-0000-0000-00004E000000}"/>
    <cellStyle name="Note 3" xfId="89" xr:uid="{00000000-0005-0000-0000-000065000000}"/>
    <cellStyle name="Note 3 2" xfId="132" xr:uid="{00000000-0005-0000-0000-00004F000000}"/>
    <cellStyle name="Note 3 3" xfId="136" xr:uid="{00000000-0005-0000-0000-00004F000000}"/>
    <cellStyle name="Note 4" xfId="42" xr:uid="{00000000-0005-0000-0000-000066000000}"/>
    <cellStyle name="Note 4 2" xfId="99" xr:uid="{00000000-0005-0000-0000-000067000000}"/>
    <cellStyle name="Note 4 3" xfId="117" xr:uid="{00000000-0005-0000-0000-000050000000}"/>
    <cellStyle name="Note 4 4" xfId="122" xr:uid="{00000000-0005-0000-0000-000050000000}"/>
    <cellStyle name="Output 2" xfId="84" xr:uid="{00000000-0005-0000-0000-000068000000}"/>
    <cellStyle name="Output 2 2" xfId="114" xr:uid="{00000000-0005-0000-0000-000051000000}"/>
    <cellStyle name="Output 2 3" xfId="134" xr:uid="{00000000-0005-0000-0000-000051000000}"/>
    <cellStyle name="Output 3" xfId="43" xr:uid="{00000000-0005-0000-0000-000069000000}"/>
    <cellStyle name="Output 3 2" xfId="126" xr:uid="{00000000-0005-0000-0000-000052000000}"/>
    <cellStyle name="Output 3 3" xfId="130" xr:uid="{00000000-0005-0000-0000-000052000000}"/>
    <cellStyle name="Percent 2" xfId="131" xr:uid="{00000000-0005-0000-0000-0000A1000000}"/>
    <cellStyle name="Title 2" xfId="85" xr:uid="{00000000-0005-0000-0000-00006A000000}"/>
    <cellStyle name="Title 3" xfId="44" xr:uid="{00000000-0005-0000-0000-00006B000000}"/>
    <cellStyle name="Total 2" xfId="86" xr:uid="{00000000-0005-0000-0000-00006C000000}"/>
    <cellStyle name="Total 2 2" xfId="113" xr:uid="{00000000-0005-0000-0000-000056000000}"/>
    <cellStyle name="Total 2 3" xfId="135" xr:uid="{00000000-0005-0000-0000-000056000000}"/>
    <cellStyle name="Total 3" xfId="45" xr:uid="{00000000-0005-0000-0000-00006D000000}"/>
    <cellStyle name="Total 3 2" xfId="125" xr:uid="{00000000-0005-0000-0000-000057000000}"/>
    <cellStyle name="Total 3 3" xfId="119" xr:uid="{00000000-0005-0000-0000-000057000000}"/>
    <cellStyle name="Warning Text 2" xfId="87" xr:uid="{00000000-0005-0000-0000-00006E000000}"/>
    <cellStyle name="Warning Text 3" xfId="46" xr:uid="{00000000-0005-0000-0000-00006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725A57EC-8165-4C36-9854-B00F1EF3DA10}"/>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
  <sheetViews>
    <sheetView workbookViewId="0">
      <selection activeCell="A4" sqref="A4"/>
    </sheetView>
  </sheetViews>
  <sheetFormatPr defaultRowHeight="12.75" x14ac:dyDescent="0.2"/>
  <cols>
    <col min="1" max="1" width="28.85546875" bestFit="1" customWidth="1"/>
    <col min="2" max="5" width="8.85546875" customWidth="1"/>
    <col min="6" max="6" width="15.7109375" bestFit="1" customWidth="1"/>
  </cols>
  <sheetData>
    <row r="1" spans="1:6" ht="15.75" x14ac:dyDescent="0.25">
      <c r="A1" s="4" t="s">
        <v>0</v>
      </c>
      <c r="B1" s="3"/>
      <c r="C1" s="1"/>
      <c r="D1" s="1"/>
      <c r="E1" s="1"/>
      <c r="F1" s="1"/>
    </row>
    <row r="2" spans="1:6" ht="15.75" x14ac:dyDescent="0.25">
      <c r="A2" s="1"/>
    </row>
    <row r="3" spans="1:6" s="2" customFormat="1" x14ac:dyDescent="0.2">
      <c r="A3" s="9"/>
      <c r="B3" s="6" t="s">
        <v>1</v>
      </c>
      <c r="C3" s="6" t="s">
        <v>2</v>
      </c>
      <c r="D3" s="6" t="s">
        <v>3</v>
      </c>
      <c r="E3" s="6" t="s">
        <v>4</v>
      </c>
      <c r="F3" s="7" t="s">
        <v>8</v>
      </c>
    </row>
    <row r="4" spans="1:6" x14ac:dyDescent="0.2">
      <c r="A4" s="10" t="s">
        <v>13</v>
      </c>
      <c r="B4" s="41">
        <v>29.400000000000002</v>
      </c>
      <c r="C4" s="41">
        <v>24.5</v>
      </c>
      <c r="D4" s="41">
        <v>28.799999999999997</v>
      </c>
      <c r="E4" s="41">
        <v>14.700000000000001</v>
      </c>
      <c r="F4" s="8">
        <f>SUM(B4:E4)</f>
        <v>97.4</v>
      </c>
    </row>
    <row r="5" spans="1:6" x14ac:dyDescent="0.2">
      <c r="A5" s="10" t="s">
        <v>14</v>
      </c>
      <c r="B5" s="41">
        <v>28.799999999999997</v>
      </c>
      <c r="C5" s="41">
        <v>23.5</v>
      </c>
      <c r="D5" s="41">
        <v>28.200000000000003</v>
      </c>
      <c r="E5" s="41">
        <v>14.399999999999999</v>
      </c>
      <c r="F5" s="8">
        <f>SUM(B5:E5)</f>
        <v>94.9</v>
      </c>
    </row>
    <row r="6" spans="1:6" x14ac:dyDescent="0.2">
      <c r="A6" s="10" t="s">
        <v>15</v>
      </c>
      <c r="B6" s="41">
        <v>26.400000000000002</v>
      </c>
      <c r="C6" s="41">
        <v>23</v>
      </c>
      <c r="D6" s="41">
        <v>27</v>
      </c>
      <c r="E6" s="41">
        <v>13.5</v>
      </c>
      <c r="F6" s="8">
        <f>SUM(B6:E6)</f>
        <v>89.9</v>
      </c>
    </row>
    <row r="7" spans="1:6" x14ac:dyDescent="0.2">
      <c r="A7" s="10" t="s">
        <v>16</v>
      </c>
      <c r="B7" s="41">
        <v>27.599999999999998</v>
      </c>
      <c r="C7" s="41">
        <v>23.5</v>
      </c>
      <c r="D7" s="41">
        <v>27.599999999999998</v>
      </c>
      <c r="E7" s="41">
        <v>13.799999999999999</v>
      </c>
      <c r="F7" s="8">
        <f>SUM(B7:E7)</f>
        <v>92.499999999999986</v>
      </c>
    </row>
    <row r="8" spans="1:6" x14ac:dyDescent="0.2">
      <c r="A8" s="10" t="s">
        <v>17</v>
      </c>
      <c r="B8" s="41">
        <v>29.400000000000002</v>
      </c>
      <c r="C8" s="41">
        <v>24</v>
      </c>
      <c r="D8" s="41">
        <v>28.799999999999997</v>
      </c>
      <c r="E8" s="41">
        <v>14.700000000000001</v>
      </c>
      <c r="F8" s="8">
        <f>SUM(B8:E8)</f>
        <v>96.9</v>
      </c>
    </row>
    <row r="11" spans="1:6" x14ac:dyDescent="0.2">
      <c r="B11" s="5"/>
      <c r="C11" s="5"/>
      <c r="D11" s="5"/>
      <c r="E11" s="5"/>
    </row>
    <row r="12" spans="1:6" x14ac:dyDescent="0.2">
      <c r="B12" s="5"/>
      <c r="C12" s="5"/>
      <c r="D12" s="5"/>
      <c r="E12" s="5"/>
    </row>
    <row r="13" spans="1:6" x14ac:dyDescent="0.2">
      <c r="B13" s="5"/>
      <c r="C13" s="5"/>
      <c r="D13" s="5"/>
      <c r="E13" s="5"/>
    </row>
    <row r="14" spans="1:6" x14ac:dyDescent="0.2">
      <c r="B14" s="5"/>
      <c r="C14" s="5"/>
      <c r="D14" s="5"/>
      <c r="E14" s="5"/>
    </row>
    <row r="15" spans="1:6" x14ac:dyDescent="0.2">
      <c r="B15" s="5"/>
      <c r="C15" s="5"/>
      <c r="D15" s="5"/>
      <c r="E15" s="5"/>
    </row>
    <row r="16" spans="1:6" x14ac:dyDescent="0.2">
      <c r="B16" s="5"/>
      <c r="C16" s="5"/>
      <c r="D16" s="5"/>
      <c r="E16" s="5"/>
    </row>
    <row r="17" spans="2:5" x14ac:dyDescent="0.2">
      <c r="B17" s="5"/>
      <c r="C17" s="5"/>
      <c r="D17" s="5"/>
      <c r="E17" s="5"/>
    </row>
    <row r="18" spans="2:5" x14ac:dyDescent="0.2">
      <c r="B18" s="5"/>
      <c r="C18" s="5"/>
      <c r="D18" s="5"/>
      <c r="E18" s="5"/>
    </row>
    <row r="19" spans="2:5" x14ac:dyDescent="0.2">
      <c r="B19" s="5"/>
      <c r="C19" s="5"/>
      <c r="D19" s="5"/>
      <c r="E19" s="5"/>
    </row>
    <row r="20" spans="2:5" x14ac:dyDescent="0.2">
      <c r="B20" s="5"/>
      <c r="C20" s="5"/>
      <c r="D20" s="5"/>
      <c r="E20" s="5"/>
    </row>
    <row r="21" spans="2:5" x14ac:dyDescent="0.2">
      <c r="B21" s="5"/>
      <c r="C21" s="5"/>
      <c r="D21" s="5"/>
      <c r="E21" s="5"/>
    </row>
  </sheetData>
  <phoneticPr fontId="42"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8"/>
  <sheetViews>
    <sheetView workbookViewId="0">
      <selection activeCell="B4" sqref="B4:E8"/>
    </sheetView>
  </sheetViews>
  <sheetFormatPr defaultRowHeight="12.75" x14ac:dyDescent="0.2"/>
  <cols>
    <col min="1" max="1" width="28.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
      <c r="B3" s="6" t="s">
        <v>1</v>
      </c>
      <c r="C3" s="6" t="s">
        <v>2</v>
      </c>
      <c r="D3" s="6" t="s">
        <v>3</v>
      </c>
      <c r="E3" s="6" t="s">
        <v>4</v>
      </c>
      <c r="F3" s="7" t="s">
        <v>8</v>
      </c>
      <c r="G3" s="2"/>
      <c r="H3" s="2"/>
      <c r="I3" s="2"/>
      <c r="J3" s="2"/>
      <c r="K3" s="2"/>
      <c r="L3" s="2"/>
      <c r="M3" s="2"/>
      <c r="N3" s="2"/>
      <c r="O3" s="2"/>
      <c r="P3" s="2"/>
      <c r="Q3" s="2"/>
    </row>
    <row r="4" spans="1:17" x14ac:dyDescent="0.2">
      <c r="A4" s="10" t="s">
        <v>13</v>
      </c>
      <c r="B4" s="42">
        <v>25.799999999999997</v>
      </c>
      <c r="C4" s="42">
        <v>20.5</v>
      </c>
      <c r="D4" s="42">
        <v>24</v>
      </c>
      <c r="E4" s="42">
        <v>10.5</v>
      </c>
      <c r="F4" s="8">
        <f>SUM(B4:E4)</f>
        <v>80.8</v>
      </c>
    </row>
    <row r="5" spans="1:17" x14ac:dyDescent="0.2">
      <c r="A5" s="10" t="s">
        <v>14</v>
      </c>
      <c r="B5" s="42">
        <v>24</v>
      </c>
      <c r="C5" s="42">
        <v>17.5</v>
      </c>
      <c r="D5" s="42">
        <v>24</v>
      </c>
      <c r="E5" s="42">
        <v>10.5</v>
      </c>
      <c r="F5" s="8">
        <f>SUM(B5:E5)</f>
        <v>76</v>
      </c>
    </row>
    <row r="6" spans="1:17" x14ac:dyDescent="0.2">
      <c r="A6" s="10" t="s">
        <v>15</v>
      </c>
      <c r="B6" s="42">
        <v>24</v>
      </c>
      <c r="C6" s="42">
        <v>17</v>
      </c>
      <c r="D6" s="42">
        <v>22.799999999999997</v>
      </c>
      <c r="E6" s="42">
        <v>10.5</v>
      </c>
      <c r="F6" s="8">
        <f>SUM(B6:E6)</f>
        <v>74.3</v>
      </c>
    </row>
    <row r="7" spans="1:17" x14ac:dyDescent="0.2">
      <c r="A7" s="10" t="s">
        <v>16</v>
      </c>
      <c r="B7" s="42">
        <v>25.200000000000003</v>
      </c>
      <c r="C7" s="42">
        <v>20</v>
      </c>
      <c r="D7" s="42">
        <v>24</v>
      </c>
      <c r="E7" s="42">
        <v>10.5</v>
      </c>
      <c r="F7" s="8">
        <f>SUM(B7:E7)</f>
        <v>79.7</v>
      </c>
    </row>
    <row r="8" spans="1:17" x14ac:dyDescent="0.2">
      <c r="A8" s="10" t="s">
        <v>17</v>
      </c>
      <c r="B8" s="42">
        <v>25.200000000000003</v>
      </c>
      <c r="C8" s="42">
        <v>20</v>
      </c>
      <c r="D8" s="42">
        <v>24</v>
      </c>
      <c r="E8" s="42">
        <v>10.5</v>
      </c>
      <c r="F8" s="8">
        <f>SUM(B8:E8)</f>
        <v>79.7</v>
      </c>
    </row>
    <row r="11" spans="1:17" x14ac:dyDescent="0.2">
      <c r="B11" s="5"/>
      <c r="C11" s="5"/>
      <c r="D11" s="5"/>
      <c r="E11" s="5"/>
    </row>
    <row r="12" spans="1:17" x14ac:dyDescent="0.2">
      <c r="B12" s="5"/>
      <c r="C12" s="5"/>
      <c r="D12" s="5"/>
      <c r="E12" s="5"/>
    </row>
    <row r="13" spans="1:17" x14ac:dyDescent="0.2">
      <c r="B13" s="5"/>
      <c r="C13" s="5"/>
      <c r="D13" s="5"/>
      <c r="E13" s="5"/>
    </row>
    <row r="14" spans="1:17" x14ac:dyDescent="0.2">
      <c r="B14" s="5"/>
      <c r="C14" s="5"/>
      <c r="D14" s="5"/>
      <c r="E14" s="5"/>
    </row>
    <row r="15" spans="1:17" x14ac:dyDescent="0.2">
      <c r="B15" s="5"/>
      <c r="C15" s="5"/>
      <c r="D15" s="5"/>
      <c r="E15" s="5"/>
    </row>
    <row r="16" spans="1:17" x14ac:dyDescent="0.2">
      <c r="B16" s="5"/>
      <c r="C16" s="5"/>
      <c r="D16" s="5"/>
      <c r="E16" s="5"/>
    </row>
    <row r="17" spans="2:7" x14ac:dyDescent="0.2">
      <c r="B17" s="5"/>
      <c r="C17" s="5"/>
      <c r="D17" s="5"/>
      <c r="E17" s="5"/>
    </row>
    <row r="18" spans="2:7" x14ac:dyDescent="0.2">
      <c r="B18" s="5"/>
      <c r="C18" s="5"/>
      <c r="D18" s="5"/>
      <c r="E18" s="5"/>
    </row>
    <row r="19" spans="2:7" x14ac:dyDescent="0.2">
      <c r="B19" s="5"/>
      <c r="C19" s="5"/>
      <c r="D19" s="5"/>
      <c r="E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row r="48" spans="5:5" x14ac:dyDescent="0.2">
      <c r="E48" s="2" t="s">
        <v>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4"/>
  <sheetViews>
    <sheetView workbookViewId="0">
      <selection activeCell="B4" sqref="B4:E8"/>
    </sheetView>
  </sheetViews>
  <sheetFormatPr defaultRowHeight="12.75" x14ac:dyDescent="0.2"/>
  <cols>
    <col min="1" max="1" width="28.85546875" bestFit="1" customWidth="1"/>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
      <c r="B3" s="6" t="s">
        <v>1</v>
      </c>
      <c r="C3" s="6" t="s">
        <v>2</v>
      </c>
      <c r="D3" s="6" t="s">
        <v>3</v>
      </c>
      <c r="E3" s="6" t="s">
        <v>4</v>
      </c>
      <c r="F3" s="7" t="s">
        <v>8</v>
      </c>
      <c r="G3" s="2"/>
      <c r="H3" s="2"/>
      <c r="I3" s="2"/>
      <c r="J3" s="2"/>
      <c r="K3" s="2"/>
      <c r="L3" s="2"/>
      <c r="M3" s="2"/>
      <c r="N3" s="2"/>
      <c r="O3" s="2"/>
      <c r="P3" s="2"/>
      <c r="Q3" s="2"/>
    </row>
    <row r="4" spans="1:17" x14ac:dyDescent="0.2">
      <c r="A4" s="10" t="s">
        <v>13</v>
      </c>
      <c r="B4" s="44">
        <v>21</v>
      </c>
      <c r="C4" s="44">
        <v>22.5</v>
      </c>
      <c r="D4" s="44">
        <v>21</v>
      </c>
      <c r="E4" s="44">
        <v>10.5</v>
      </c>
      <c r="F4" s="8">
        <f>SUM(B4:E4)</f>
        <v>75</v>
      </c>
    </row>
    <row r="5" spans="1:17" x14ac:dyDescent="0.2">
      <c r="A5" s="10" t="s">
        <v>14</v>
      </c>
      <c r="B5" s="44">
        <v>18</v>
      </c>
      <c r="C5" s="44">
        <v>15</v>
      </c>
      <c r="D5" s="44">
        <v>21</v>
      </c>
      <c r="E5" s="44">
        <v>9</v>
      </c>
      <c r="F5" s="8">
        <f>SUM(B5:E5)</f>
        <v>63</v>
      </c>
    </row>
    <row r="6" spans="1:17" x14ac:dyDescent="0.2">
      <c r="A6" s="10" t="s">
        <v>15</v>
      </c>
      <c r="B6" s="44">
        <v>20.399999999999999</v>
      </c>
      <c r="C6" s="44">
        <v>17.5</v>
      </c>
      <c r="D6" s="44">
        <v>18</v>
      </c>
      <c r="E6" s="44">
        <v>12</v>
      </c>
      <c r="F6" s="8">
        <f>SUM(B6:E6)</f>
        <v>67.900000000000006</v>
      </c>
    </row>
    <row r="7" spans="1:17" x14ac:dyDescent="0.2">
      <c r="A7" s="10" t="s">
        <v>16</v>
      </c>
      <c r="B7" s="44">
        <v>18</v>
      </c>
      <c r="C7" s="44">
        <v>20</v>
      </c>
      <c r="D7" s="44">
        <v>21</v>
      </c>
      <c r="E7" s="44">
        <v>12</v>
      </c>
      <c r="F7" s="8">
        <f>SUM(B7:E7)</f>
        <v>71</v>
      </c>
    </row>
    <row r="8" spans="1:17" x14ac:dyDescent="0.2">
      <c r="A8" s="10" t="s">
        <v>17</v>
      </c>
      <c r="B8" s="44">
        <v>21</v>
      </c>
      <c r="C8" s="44">
        <v>22.5</v>
      </c>
      <c r="D8" s="44">
        <v>21</v>
      </c>
      <c r="E8" s="44">
        <v>12</v>
      </c>
      <c r="F8" s="8">
        <f>SUM(B8:E8)</f>
        <v>76.5</v>
      </c>
    </row>
    <row r="11" spans="1:17" x14ac:dyDescent="0.2">
      <c r="B11" s="5"/>
      <c r="C11" s="5"/>
      <c r="D11" s="5"/>
      <c r="E11" s="5"/>
    </row>
    <row r="12" spans="1:17" x14ac:dyDescent="0.2">
      <c r="B12" s="5"/>
      <c r="C12" s="5"/>
      <c r="D12" s="5"/>
      <c r="E12" s="5"/>
    </row>
    <row r="13" spans="1:17" x14ac:dyDescent="0.2">
      <c r="B13" s="5"/>
      <c r="C13" s="5"/>
      <c r="D13" s="5"/>
      <c r="E13" s="5"/>
    </row>
    <row r="14" spans="1:17" x14ac:dyDescent="0.2">
      <c r="B14" s="5"/>
      <c r="C14" s="5"/>
      <c r="D14" s="5"/>
      <c r="E14" s="5"/>
    </row>
    <row r="15" spans="1:17" x14ac:dyDescent="0.2">
      <c r="B15" s="5"/>
      <c r="C15" s="5"/>
      <c r="D15" s="5"/>
      <c r="E15" s="5"/>
    </row>
    <row r="16" spans="1:17" x14ac:dyDescent="0.2">
      <c r="B16" s="5"/>
      <c r="C16" s="5"/>
      <c r="D16" s="5"/>
      <c r="E16" s="5"/>
    </row>
    <row r="17" spans="2:7" x14ac:dyDescent="0.2">
      <c r="B17" s="5"/>
      <c r="C17" s="5"/>
      <c r="D17" s="5"/>
      <c r="E17" s="5"/>
    </row>
    <row r="18" spans="2:7" x14ac:dyDescent="0.2">
      <c r="B18" s="5"/>
      <c r="C18" s="5"/>
      <c r="D18" s="5"/>
      <c r="E18" s="5"/>
    </row>
    <row r="19" spans="2:7" x14ac:dyDescent="0.2">
      <c r="B19" s="5"/>
      <c r="C19" s="5"/>
      <c r="D19" s="5"/>
      <c r="E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4"/>
  <sheetViews>
    <sheetView workbookViewId="0">
      <selection activeCell="B4" sqref="B4:E8"/>
    </sheetView>
  </sheetViews>
  <sheetFormatPr defaultRowHeight="12.75" x14ac:dyDescent="0.2"/>
  <cols>
    <col min="1" max="1" width="28.85546875" bestFit="1" customWidth="1"/>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
      <c r="B3" s="6" t="s">
        <v>1</v>
      </c>
      <c r="C3" s="6" t="s">
        <v>2</v>
      </c>
      <c r="D3" s="6" t="s">
        <v>3</v>
      </c>
      <c r="E3" s="6" t="s">
        <v>4</v>
      </c>
      <c r="F3" s="7" t="s">
        <v>8</v>
      </c>
      <c r="G3" s="2"/>
      <c r="H3" s="2"/>
      <c r="I3" s="2"/>
      <c r="J3" s="2"/>
      <c r="K3" s="2"/>
      <c r="L3" s="2"/>
      <c r="M3" s="2"/>
      <c r="N3" s="2"/>
      <c r="O3" s="2"/>
      <c r="P3" s="2"/>
      <c r="Q3" s="2"/>
    </row>
    <row r="4" spans="1:17" x14ac:dyDescent="0.2">
      <c r="A4" s="10" t="s">
        <v>13</v>
      </c>
      <c r="B4" s="47">
        <v>27</v>
      </c>
      <c r="C4" s="47">
        <v>22.5</v>
      </c>
      <c r="D4" s="47">
        <v>24</v>
      </c>
      <c r="E4" s="47">
        <v>9</v>
      </c>
      <c r="F4" s="8">
        <f>SUM(B4:E4)</f>
        <v>82.5</v>
      </c>
    </row>
    <row r="5" spans="1:17" x14ac:dyDescent="0.2">
      <c r="A5" s="10" t="s">
        <v>14</v>
      </c>
      <c r="B5" s="47">
        <v>22.5</v>
      </c>
      <c r="C5" s="47">
        <v>20</v>
      </c>
      <c r="D5" s="47">
        <v>24</v>
      </c>
      <c r="E5" s="47">
        <v>9</v>
      </c>
      <c r="F5" s="8">
        <f>SUM(B5:E5)</f>
        <v>75.5</v>
      </c>
    </row>
    <row r="6" spans="1:17" x14ac:dyDescent="0.2">
      <c r="A6" s="10" t="s">
        <v>15</v>
      </c>
      <c r="B6" s="47">
        <v>22.5</v>
      </c>
      <c r="C6" s="47">
        <v>18.75</v>
      </c>
      <c r="D6" s="47">
        <v>24</v>
      </c>
      <c r="E6" s="47">
        <v>9</v>
      </c>
      <c r="F6" s="8">
        <f>SUM(B6:E6)</f>
        <v>74.25</v>
      </c>
    </row>
    <row r="7" spans="1:17" x14ac:dyDescent="0.2">
      <c r="A7" s="10" t="s">
        <v>16</v>
      </c>
      <c r="B7" s="47">
        <v>24</v>
      </c>
      <c r="C7" s="47">
        <v>18.75</v>
      </c>
      <c r="D7" s="47">
        <v>24</v>
      </c>
      <c r="E7" s="47">
        <v>9</v>
      </c>
      <c r="F7" s="8">
        <f>SUM(B7:E7)</f>
        <v>75.75</v>
      </c>
    </row>
    <row r="8" spans="1:17" x14ac:dyDescent="0.2">
      <c r="A8" s="10" t="s">
        <v>17</v>
      </c>
      <c r="B8" s="47">
        <v>24</v>
      </c>
      <c r="C8" s="47">
        <v>20</v>
      </c>
      <c r="D8" s="47">
        <v>24</v>
      </c>
      <c r="E8" s="47">
        <v>9</v>
      </c>
      <c r="F8" s="8">
        <f>SUM(B8:E8)</f>
        <v>77</v>
      </c>
    </row>
    <row r="11" spans="1:17" x14ac:dyDescent="0.2">
      <c r="B11" s="5"/>
      <c r="C11" s="5"/>
      <c r="D11" s="5"/>
      <c r="E11" s="5"/>
    </row>
    <row r="12" spans="1:17" x14ac:dyDescent="0.2">
      <c r="B12" s="5"/>
      <c r="C12" s="5"/>
      <c r="D12" s="5"/>
      <c r="E12" s="5"/>
    </row>
    <row r="13" spans="1:17" x14ac:dyDescent="0.2">
      <c r="B13" s="5"/>
      <c r="C13" s="5"/>
      <c r="D13" s="5"/>
      <c r="E13" s="5"/>
    </row>
    <row r="14" spans="1:17" x14ac:dyDescent="0.2">
      <c r="B14" s="5"/>
      <c r="C14" s="5"/>
      <c r="D14" s="5"/>
      <c r="E14" s="5"/>
    </row>
    <row r="15" spans="1:17" x14ac:dyDescent="0.2">
      <c r="B15" s="5"/>
      <c r="C15" s="5"/>
      <c r="D15" s="5"/>
      <c r="E15" s="5"/>
    </row>
    <row r="16" spans="1:17" x14ac:dyDescent="0.2">
      <c r="B16" s="5"/>
      <c r="C16" s="5"/>
      <c r="D16" s="5"/>
      <c r="E16" s="5"/>
    </row>
    <row r="17" spans="2:7" x14ac:dyDescent="0.2">
      <c r="B17" s="5"/>
      <c r="C17" s="5"/>
      <c r="D17" s="5"/>
      <c r="E17" s="5"/>
    </row>
    <row r="18" spans="2:7" x14ac:dyDescent="0.2">
      <c r="B18" s="5"/>
      <c r="C18" s="5"/>
      <c r="D18" s="5"/>
      <c r="E18" s="5"/>
    </row>
    <row r="19" spans="2:7" x14ac:dyDescent="0.2">
      <c r="B19" s="5"/>
      <c r="C19" s="5"/>
      <c r="D19" s="5"/>
      <c r="E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4"/>
  <sheetViews>
    <sheetView workbookViewId="0">
      <selection activeCell="D21" sqref="D21"/>
    </sheetView>
  </sheetViews>
  <sheetFormatPr defaultRowHeight="12.75" x14ac:dyDescent="0.2"/>
  <cols>
    <col min="1" max="1" width="28.85546875" bestFit="1" customWidth="1"/>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
      <c r="B3" s="6" t="s">
        <v>1</v>
      </c>
      <c r="C3" s="6" t="s">
        <v>2</v>
      </c>
      <c r="D3" s="6" t="s">
        <v>3</v>
      </c>
      <c r="E3" s="6" t="s">
        <v>4</v>
      </c>
      <c r="F3" s="7" t="s">
        <v>8</v>
      </c>
      <c r="G3" s="2"/>
      <c r="H3" s="2"/>
      <c r="I3" s="2"/>
      <c r="J3" s="2"/>
      <c r="K3" s="2"/>
      <c r="L3" s="2"/>
      <c r="M3" s="2"/>
      <c r="N3" s="2"/>
      <c r="O3" s="2"/>
      <c r="P3" s="2"/>
      <c r="Q3" s="2"/>
    </row>
    <row r="4" spans="1:17" x14ac:dyDescent="0.2">
      <c r="A4" s="10" t="s">
        <v>13</v>
      </c>
      <c r="B4" s="48">
        <v>24</v>
      </c>
      <c r="C4" s="48">
        <v>15</v>
      </c>
      <c r="D4" s="48">
        <v>24</v>
      </c>
      <c r="E4" s="48">
        <v>9</v>
      </c>
      <c r="F4" s="8">
        <f>SUM(B4:E4)</f>
        <v>72</v>
      </c>
    </row>
    <row r="5" spans="1:17" x14ac:dyDescent="0.2">
      <c r="A5" s="10" t="s">
        <v>14</v>
      </c>
      <c r="B5" s="48">
        <v>18</v>
      </c>
      <c r="C5" s="48">
        <v>15</v>
      </c>
      <c r="D5" s="48">
        <v>18</v>
      </c>
      <c r="E5" s="48">
        <v>9</v>
      </c>
      <c r="F5" s="8">
        <f>SUM(B5:E5)</f>
        <v>60</v>
      </c>
    </row>
    <row r="6" spans="1:17" x14ac:dyDescent="0.2">
      <c r="A6" s="10" t="s">
        <v>15</v>
      </c>
      <c r="B6" s="48">
        <v>24</v>
      </c>
      <c r="C6" s="48">
        <v>10</v>
      </c>
      <c r="D6" s="48">
        <v>24</v>
      </c>
      <c r="E6" s="48">
        <v>9</v>
      </c>
      <c r="F6" s="8">
        <f>SUM(B6:E6)</f>
        <v>67</v>
      </c>
    </row>
    <row r="7" spans="1:17" x14ac:dyDescent="0.2">
      <c r="A7" s="10" t="s">
        <v>16</v>
      </c>
      <c r="B7" s="48">
        <v>24</v>
      </c>
      <c r="C7" s="48">
        <v>15</v>
      </c>
      <c r="D7" s="48">
        <v>24</v>
      </c>
      <c r="E7" s="48">
        <v>9</v>
      </c>
      <c r="F7" s="8">
        <f>SUM(B7:E7)</f>
        <v>72</v>
      </c>
    </row>
    <row r="8" spans="1:17" x14ac:dyDescent="0.2">
      <c r="A8" s="10" t="s">
        <v>17</v>
      </c>
      <c r="B8" s="48">
        <v>24</v>
      </c>
      <c r="C8" s="48">
        <v>15</v>
      </c>
      <c r="D8" s="48">
        <v>18</v>
      </c>
      <c r="E8" s="48">
        <v>9</v>
      </c>
      <c r="F8" s="8">
        <f>SUM(B8:E8)</f>
        <v>66</v>
      </c>
    </row>
    <row r="11" spans="1:17" x14ac:dyDescent="0.2">
      <c r="B11" s="5"/>
      <c r="C11" s="5"/>
      <c r="D11" s="5"/>
      <c r="E11" s="5"/>
    </row>
    <row r="12" spans="1:17" x14ac:dyDescent="0.2">
      <c r="B12" s="5"/>
      <c r="C12" s="5"/>
      <c r="D12" s="5"/>
      <c r="E12" s="5"/>
    </row>
    <row r="13" spans="1:17" x14ac:dyDescent="0.2">
      <c r="B13" s="5"/>
      <c r="C13" s="5"/>
      <c r="D13" s="5"/>
      <c r="E13" s="5"/>
    </row>
    <row r="14" spans="1:17" x14ac:dyDescent="0.2">
      <c r="B14" s="5"/>
      <c r="C14" s="5"/>
      <c r="D14" s="5"/>
      <c r="E14" s="5"/>
    </row>
    <row r="15" spans="1:17" x14ac:dyDescent="0.2">
      <c r="B15" s="5"/>
      <c r="C15" s="5"/>
      <c r="D15" s="5"/>
      <c r="E15" s="5"/>
    </row>
    <row r="16" spans="1:17" x14ac:dyDescent="0.2">
      <c r="B16" s="5"/>
      <c r="C16" s="5"/>
      <c r="D16" s="5"/>
      <c r="E16" s="5"/>
    </row>
    <row r="17" spans="2:7" x14ac:dyDescent="0.2">
      <c r="B17" s="5"/>
      <c r="C17" s="5"/>
      <c r="D17" s="5"/>
      <c r="E17" s="5"/>
    </row>
    <row r="18" spans="2:7" x14ac:dyDescent="0.2">
      <c r="B18" s="5"/>
      <c r="C18" s="5"/>
      <c r="D18" s="5"/>
      <c r="E18" s="5"/>
    </row>
    <row r="19" spans="2:7" x14ac:dyDescent="0.2">
      <c r="B19" s="5"/>
      <c r="C19" s="5"/>
      <c r="D19" s="5"/>
      <c r="E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C14E2-9FAB-4A38-9B4F-F44037D1B190}">
  <dimension ref="A1:Q24"/>
  <sheetViews>
    <sheetView workbookViewId="0">
      <selection activeCell="J48" sqref="J48"/>
    </sheetView>
  </sheetViews>
  <sheetFormatPr defaultRowHeight="12.75" x14ac:dyDescent="0.2"/>
  <cols>
    <col min="1" max="1" width="28.85546875" bestFit="1" customWidth="1"/>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
      <c r="B3" s="6" t="s">
        <v>1</v>
      </c>
      <c r="C3" s="6" t="s">
        <v>2</v>
      </c>
      <c r="D3" s="6" t="s">
        <v>3</v>
      </c>
      <c r="E3" s="6" t="s">
        <v>4</v>
      </c>
      <c r="F3" s="7" t="s">
        <v>8</v>
      </c>
      <c r="G3" s="2"/>
      <c r="H3" s="2"/>
      <c r="I3" s="2"/>
      <c r="J3" s="2"/>
      <c r="K3" s="2"/>
      <c r="L3" s="2"/>
      <c r="M3" s="2"/>
      <c r="N3" s="2"/>
      <c r="O3" s="2"/>
      <c r="P3" s="2"/>
      <c r="Q3" s="2"/>
    </row>
    <row r="4" spans="1:17" x14ac:dyDescent="0.2">
      <c r="A4" s="10" t="s">
        <v>13</v>
      </c>
      <c r="B4" s="49">
        <v>28.799999999999997</v>
      </c>
      <c r="C4" s="49">
        <v>24</v>
      </c>
      <c r="D4" s="49">
        <v>27</v>
      </c>
      <c r="E4" s="49">
        <v>15</v>
      </c>
      <c r="F4" s="8">
        <f>SUM(B4:E4)</f>
        <v>94.8</v>
      </c>
    </row>
    <row r="5" spans="1:17" x14ac:dyDescent="0.2">
      <c r="A5" s="10" t="s">
        <v>14</v>
      </c>
      <c r="B5" s="49">
        <v>27.599999999999998</v>
      </c>
      <c r="C5" s="49">
        <v>23.5</v>
      </c>
      <c r="D5" s="49">
        <v>26.400000000000002</v>
      </c>
      <c r="E5" s="49">
        <v>15</v>
      </c>
      <c r="F5" s="8">
        <f>SUM(B5:E5)</f>
        <v>92.5</v>
      </c>
    </row>
    <row r="6" spans="1:17" x14ac:dyDescent="0.2">
      <c r="A6" s="10" t="s">
        <v>15</v>
      </c>
      <c r="B6" s="49">
        <v>28.200000000000003</v>
      </c>
      <c r="C6" s="49">
        <v>24</v>
      </c>
      <c r="D6" s="49">
        <v>26.400000000000002</v>
      </c>
      <c r="E6" s="49">
        <v>15</v>
      </c>
      <c r="F6" s="8">
        <f>SUM(B6:E6)</f>
        <v>93.600000000000009</v>
      </c>
    </row>
    <row r="7" spans="1:17" x14ac:dyDescent="0.2">
      <c r="A7" s="10" t="s">
        <v>16</v>
      </c>
      <c r="B7" s="49">
        <v>28.200000000000003</v>
      </c>
      <c r="C7" s="49">
        <v>24</v>
      </c>
      <c r="D7" s="49">
        <v>28.799999999999997</v>
      </c>
      <c r="E7" s="49">
        <v>15</v>
      </c>
      <c r="F7" s="8">
        <f>SUM(B7:E7)</f>
        <v>96</v>
      </c>
    </row>
    <row r="8" spans="1:17" x14ac:dyDescent="0.2">
      <c r="A8" s="10" t="s">
        <v>17</v>
      </c>
      <c r="B8" s="49">
        <v>29.400000000000002</v>
      </c>
      <c r="C8" s="49">
        <v>24.5</v>
      </c>
      <c r="D8" s="49">
        <v>29.400000000000002</v>
      </c>
      <c r="E8" s="49">
        <v>15</v>
      </c>
      <c r="F8" s="8">
        <f>SUM(B8:E8)</f>
        <v>98.300000000000011</v>
      </c>
    </row>
    <row r="11" spans="1:17" x14ac:dyDescent="0.2">
      <c r="B11" s="5"/>
      <c r="C11" s="5"/>
      <c r="D11" s="5"/>
      <c r="E11" s="5"/>
    </row>
    <row r="12" spans="1:17" x14ac:dyDescent="0.2">
      <c r="B12" s="5"/>
      <c r="C12" s="5"/>
      <c r="D12" s="5"/>
      <c r="E12" s="5"/>
    </row>
    <row r="13" spans="1:17" x14ac:dyDescent="0.2">
      <c r="B13" s="5"/>
      <c r="C13" s="5"/>
      <c r="D13" s="5"/>
      <c r="E13" s="5"/>
    </row>
    <row r="14" spans="1:17" x14ac:dyDescent="0.2">
      <c r="B14" s="5"/>
      <c r="C14" s="5"/>
      <c r="D14" s="5"/>
      <c r="E14" s="5"/>
    </row>
    <row r="15" spans="1:17" x14ac:dyDescent="0.2">
      <c r="B15" s="5"/>
      <c r="C15" s="5"/>
      <c r="D15" s="5"/>
      <c r="E15" s="5"/>
    </row>
    <row r="16" spans="1:17" x14ac:dyDescent="0.2">
      <c r="B16" s="5"/>
      <c r="C16" s="5"/>
      <c r="D16" s="5"/>
      <c r="E16" s="5"/>
    </row>
    <row r="17" spans="2:7" x14ac:dyDescent="0.2">
      <c r="B17" s="5"/>
      <c r="C17" s="5"/>
      <c r="D17" s="5"/>
      <c r="E17" s="5"/>
    </row>
    <row r="18" spans="2:7" x14ac:dyDescent="0.2">
      <c r="B18" s="5"/>
      <c r="C18" s="5"/>
      <c r="D18" s="5"/>
      <c r="E18" s="5"/>
    </row>
    <row r="19" spans="2:7" x14ac:dyDescent="0.2">
      <c r="B19" s="5"/>
      <c r="C19" s="5"/>
      <c r="D19" s="5"/>
      <c r="E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5"/>
  <sheetViews>
    <sheetView tabSelected="1" zoomScaleNormal="100" workbookViewId="0">
      <selection activeCell="A15" sqref="A15"/>
    </sheetView>
  </sheetViews>
  <sheetFormatPr defaultColWidth="9.140625" defaultRowHeight="15" x14ac:dyDescent="0.2"/>
  <cols>
    <col min="1" max="1" width="20.5703125" style="13" customWidth="1"/>
    <col min="2" max="6" width="7" style="13" bestFit="1" customWidth="1"/>
    <col min="7" max="7" width="7" style="13" customWidth="1"/>
    <col min="8" max="9" width="8.7109375" style="13" customWidth="1"/>
    <col min="10" max="10" width="14.5703125" style="13" customWidth="1"/>
    <col min="11" max="12" width="5.140625" style="13" customWidth="1"/>
    <col min="13" max="13" width="16.42578125" style="13" customWidth="1"/>
    <col min="14" max="16384" width="9.140625" style="13"/>
  </cols>
  <sheetData>
    <row r="1" spans="1:13" ht="15.75" x14ac:dyDescent="0.25">
      <c r="A1" s="11" t="s">
        <v>5</v>
      </c>
      <c r="B1" s="12"/>
      <c r="C1" s="11"/>
      <c r="D1" s="11"/>
      <c r="E1" s="11"/>
      <c r="F1" s="11"/>
      <c r="G1" s="11"/>
      <c r="H1" s="11"/>
      <c r="I1" s="11"/>
      <c r="J1" s="11"/>
      <c r="K1" s="11"/>
      <c r="L1" s="11"/>
      <c r="M1" s="11"/>
    </row>
    <row r="2" spans="1:13" ht="6" customHeight="1" x14ac:dyDescent="0.25">
      <c r="A2" s="11"/>
      <c r="B2" s="12"/>
      <c r="C2" s="11"/>
      <c r="D2" s="11"/>
      <c r="E2" s="11"/>
      <c r="F2" s="11"/>
      <c r="G2" s="11"/>
      <c r="H2" s="11"/>
      <c r="I2" s="11"/>
      <c r="J2" s="11"/>
      <c r="K2" s="11"/>
      <c r="L2" s="11"/>
      <c r="M2" s="11"/>
    </row>
    <row r="3" spans="1:13" ht="15.75" x14ac:dyDescent="0.25">
      <c r="A3" s="79" t="s">
        <v>12</v>
      </c>
      <c r="B3" s="79"/>
      <c r="C3" s="79"/>
      <c r="D3" s="79"/>
      <c r="E3" s="79"/>
      <c r="F3" s="79"/>
      <c r="G3" s="79"/>
      <c r="H3" s="79"/>
      <c r="I3" s="79"/>
      <c r="J3" s="79"/>
      <c r="K3" s="14"/>
      <c r="L3" s="14"/>
      <c r="M3" s="14"/>
    </row>
    <row r="4" spans="1:13" x14ac:dyDescent="0.2">
      <c r="A4" s="12"/>
      <c r="B4" s="12"/>
      <c r="C4" s="12"/>
      <c r="D4" s="12"/>
      <c r="E4" s="12"/>
      <c r="F4" s="12"/>
      <c r="G4" s="12"/>
      <c r="H4" s="12"/>
      <c r="I4" s="12"/>
      <c r="J4" s="12"/>
      <c r="K4" s="12"/>
      <c r="L4" s="12"/>
      <c r="M4" s="12"/>
    </row>
    <row r="5" spans="1:13" ht="16.5" thickBot="1" x14ac:dyDescent="0.3">
      <c r="B5" s="15" t="s">
        <v>6</v>
      </c>
      <c r="C5" s="15"/>
      <c r="D5" s="15"/>
      <c r="E5" s="15"/>
      <c r="F5" s="15"/>
      <c r="G5" s="15"/>
      <c r="H5" s="15"/>
      <c r="I5" s="15"/>
      <c r="J5" s="15"/>
      <c r="K5" s="15"/>
      <c r="L5" s="15"/>
      <c r="M5" s="15"/>
    </row>
    <row r="6" spans="1:13" s="18" customFormat="1" ht="135" customHeight="1" x14ac:dyDescent="0.2">
      <c r="A6" s="16"/>
      <c r="B6" s="24" t="s">
        <v>37</v>
      </c>
      <c r="C6" s="25" t="s">
        <v>38</v>
      </c>
      <c r="D6" s="25" t="s">
        <v>39</v>
      </c>
      <c r="E6" s="25" t="s">
        <v>40</v>
      </c>
      <c r="F6" s="25" t="s">
        <v>41</v>
      </c>
      <c r="G6" s="34" t="s">
        <v>42</v>
      </c>
      <c r="H6" s="29" t="s">
        <v>9</v>
      </c>
      <c r="I6" s="28" t="s">
        <v>10</v>
      </c>
      <c r="J6" s="26" t="s">
        <v>11</v>
      </c>
      <c r="K6" s="27"/>
      <c r="L6" s="27"/>
      <c r="M6" s="27"/>
    </row>
    <row r="7" spans="1:13" s="46" customFormat="1" ht="16.5" customHeight="1" x14ac:dyDescent="0.2">
      <c r="A7" s="36" t="str">
        <f>'Evaluator 1'!A4</f>
        <v>Amerresco</v>
      </c>
      <c r="B7" s="35">
        <f>'Evaluator 1'!F4</f>
        <v>97.4</v>
      </c>
      <c r="C7" s="38">
        <f>'Evaluator 2'!F4</f>
        <v>80.8</v>
      </c>
      <c r="D7" s="38">
        <f>'Evaluator 3'!F4</f>
        <v>75</v>
      </c>
      <c r="E7" s="38">
        <f>'Evaluator 4'!F4</f>
        <v>82.5</v>
      </c>
      <c r="F7" s="38">
        <f>'Evaluator 5'!F4</f>
        <v>72</v>
      </c>
      <c r="G7" s="38">
        <f>'Evaluator 6'!F4</f>
        <v>94.8</v>
      </c>
      <c r="H7" s="40">
        <f>AVERAGE(B7:G7)</f>
        <v>83.75</v>
      </c>
      <c r="I7" s="37">
        <f>SUM(B7:G7)</f>
        <v>502.5</v>
      </c>
      <c r="J7" s="43">
        <f>RANK(I7,$I$7:$I$11,0)</f>
        <v>1</v>
      </c>
      <c r="K7" s="45"/>
      <c r="L7" s="45"/>
      <c r="M7" s="39"/>
    </row>
    <row r="8" spans="1:13" ht="16.5" customHeight="1" x14ac:dyDescent="0.2">
      <c r="A8" s="19" t="str">
        <f>'Evaluator 1'!A5</f>
        <v>Bernhard</v>
      </c>
      <c r="B8" s="20">
        <f>'Evaluator 1'!F5</f>
        <v>94.9</v>
      </c>
      <c r="C8" s="21">
        <f>'Evaluator 2'!F5</f>
        <v>76</v>
      </c>
      <c r="D8" s="21">
        <f>'Evaluator 3'!F5</f>
        <v>63</v>
      </c>
      <c r="E8" s="21">
        <f>'Evaluator 4'!F5</f>
        <v>75.5</v>
      </c>
      <c r="F8" s="21">
        <f>'Evaluator 5'!F5</f>
        <v>60</v>
      </c>
      <c r="G8" s="21">
        <f>'Evaluator 6'!F5</f>
        <v>92.5</v>
      </c>
      <c r="H8" s="32">
        <f t="shared" ref="H8:H11" si="0">AVERAGE(B8:G8)</f>
        <v>76.983333333333334</v>
      </c>
      <c r="I8" s="33">
        <f t="shared" ref="I8:I11" si="1">SUM(B8:G8)</f>
        <v>461.9</v>
      </c>
      <c r="J8" s="30">
        <f>RANK(I8,$I$7:$I$11,0)</f>
        <v>5</v>
      </c>
      <c r="K8" s="31"/>
      <c r="L8" s="27"/>
      <c r="M8" s="17"/>
    </row>
    <row r="9" spans="1:13" ht="16.5" customHeight="1" x14ac:dyDescent="0.2">
      <c r="A9" s="19" t="str">
        <f>'Evaluator 1'!A6</f>
        <v>CMTA</v>
      </c>
      <c r="B9" s="20">
        <f>'Evaluator 1'!F6</f>
        <v>89.9</v>
      </c>
      <c r="C9" s="21">
        <f>'Evaluator 2'!F6</f>
        <v>74.3</v>
      </c>
      <c r="D9" s="21">
        <f>'Evaluator 3'!F6</f>
        <v>67.900000000000006</v>
      </c>
      <c r="E9" s="21">
        <f>'Evaluator 4'!F6</f>
        <v>74.25</v>
      </c>
      <c r="F9" s="21">
        <f>'Evaluator 5'!F6</f>
        <v>67</v>
      </c>
      <c r="G9" s="21">
        <f>'Evaluator 6'!F6</f>
        <v>93.600000000000009</v>
      </c>
      <c r="H9" s="32">
        <f t="shared" si="0"/>
        <v>77.825000000000003</v>
      </c>
      <c r="I9" s="33">
        <f t="shared" si="1"/>
        <v>466.95000000000005</v>
      </c>
      <c r="J9" s="30">
        <f>RANK(I9,$I$7:$I$11,0)</f>
        <v>4</v>
      </c>
      <c r="K9" s="31"/>
      <c r="L9" s="27"/>
      <c r="M9" s="17"/>
    </row>
    <row r="10" spans="1:13" s="46" customFormat="1" x14ac:dyDescent="0.2">
      <c r="A10" s="36" t="str">
        <f>'Evaluator 1'!A7</f>
        <v>Engie</v>
      </c>
      <c r="B10" s="35">
        <f>'Evaluator 1'!F7</f>
        <v>92.499999999999986</v>
      </c>
      <c r="C10" s="38">
        <f>'Evaluator 2'!F7</f>
        <v>79.7</v>
      </c>
      <c r="D10" s="38">
        <f>'Evaluator 3'!F7</f>
        <v>71</v>
      </c>
      <c r="E10" s="38">
        <f>'Evaluator 4'!F7</f>
        <v>75.75</v>
      </c>
      <c r="F10" s="38">
        <f>'Evaluator 5'!F7</f>
        <v>72</v>
      </c>
      <c r="G10" s="38">
        <f>'Evaluator 6'!F7</f>
        <v>96</v>
      </c>
      <c r="H10" s="40">
        <f t="shared" si="0"/>
        <v>81.158333333333331</v>
      </c>
      <c r="I10" s="37">
        <f t="shared" si="1"/>
        <v>486.95</v>
      </c>
      <c r="J10" s="43">
        <f>RANK(I10,$I$7:$I$11,0)</f>
        <v>3</v>
      </c>
      <c r="K10" s="45"/>
      <c r="L10" s="45"/>
      <c r="M10" s="39"/>
    </row>
    <row r="11" spans="1:13" s="46" customFormat="1" ht="15.75" thickBot="1" x14ac:dyDescent="0.25">
      <c r="A11" s="36" t="str">
        <f>'Evaluator 1'!A8</f>
        <v>Johnson Controls</v>
      </c>
      <c r="B11" s="74">
        <f>'Evaluator 1'!F8</f>
        <v>96.9</v>
      </c>
      <c r="C11" s="75">
        <f>'Evaluator 2'!F8</f>
        <v>79.7</v>
      </c>
      <c r="D11" s="75">
        <f>'Evaluator 3'!F8</f>
        <v>76.5</v>
      </c>
      <c r="E11" s="75">
        <f>'Evaluator 4'!F8</f>
        <v>77</v>
      </c>
      <c r="F11" s="75">
        <f>'Evaluator 5'!F8</f>
        <v>66</v>
      </c>
      <c r="G11" s="75">
        <f>'Evaluator 6'!F8</f>
        <v>98.300000000000011</v>
      </c>
      <c r="H11" s="76">
        <f t="shared" si="0"/>
        <v>82.4</v>
      </c>
      <c r="I11" s="77">
        <f t="shared" si="1"/>
        <v>494.40000000000003</v>
      </c>
      <c r="J11" s="78">
        <f>RANK(I11,$I$7:$I$11,0)</f>
        <v>2</v>
      </c>
      <c r="K11" s="45"/>
      <c r="L11" s="45"/>
      <c r="M11" s="39"/>
    </row>
    <row r="13" spans="1:13" x14ac:dyDescent="0.2">
      <c r="L13" s="22"/>
      <c r="M13" s="23"/>
    </row>
    <row r="14" spans="1:13" x14ac:dyDescent="0.2">
      <c r="L14" s="22"/>
      <c r="M14" s="23"/>
    </row>
    <row r="15" spans="1:13" x14ac:dyDescent="0.2">
      <c r="A15" s="13" t="s">
        <v>43</v>
      </c>
    </row>
  </sheetData>
  <mergeCells count="1">
    <mergeCell ref="A3:J3"/>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1EA97-C165-4E36-B739-FF77986B3D3E}">
  <dimension ref="A1:M50"/>
  <sheetViews>
    <sheetView zoomScaleNormal="100" workbookViewId="0">
      <selection activeCell="N31" sqref="N31"/>
    </sheetView>
  </sheetViews>
  <sheetFormatPr defaultRowHeight="12.75" x14ac:dyDescent="0.2"/>
  <cols>
    <col min="1" max="1" width="20.7109375" style="51" customWidth="1"/>
    <col min="2" max="13" width="9.5703125" style="51" customWidth="1"/>
    <col min="14" max="16384" width="9.140625" style="51"/>
  </cols>
  <sheetData>
    <row r="1" spans="1:13" ht="15.75" customHeight="1" x14ac:dyDescent="0.25">
      <c r="A1" s="97" t="s">
        <v>18</v>
      </c>
      <c r="B1" s="97"/>
      <c r="C1" s="97"/>
      <c r="D1" s="97"/>
      <c r="E1" s="97"/>
      <c r="F1" s="97"/>
      <c r="G1" s="97"/>
      <c r="H1" s="97"/>
      <c r="I1" s="97"/>
      <c r="J1" s="50"/>
    </row>
    <row r="2" spans="1:13" ht="15.75" x14ac:dyDescent="0.25">
      <c r="A2" s="98" t="s">
        <v>12</v>
      </c>
      <c r="B2" s="98"/>
      <c r="C2" s="98"/>
      <c r="D2" s="98"/>
      <c r="E2" s="98"/>
      <c r="F2" s="98"/>
      <c r="G2" s="98"/>
      <c r="H2" s="98"/>
      <c r="I2" s="98"/>
      <c r="J2" s="52"/>
    </row>
    <row r="3" spans="1:13" x14ac:dyDescent="0.2">
      <c r="A3" s="53" t="s">
        <v>19</v>
      </c>
      <c r="B3" s="99"/>
      <c r="C3" s="100"/>
      <c r="D3" s="101"/>
    </row>
    <row r="4" spans="1:13" ht="15" customHeight="1" x14ac:dyDescent="0.2">
      <c r="A4" s="53" t="s">
        <v>20</v>
      </c>
      <c r="B4" s="102" t="s">
        <v>21</v>
      </c>
      <c r="C4" s="102"/>
      <c r="D4" s="102"/>
      <c r="E4" s="54"/>
    </row>
    <row r="5" spans="1:13" s="56" customFormat="1" ht="20.25" customHeight="1" x14ac:dyDescent="0.25">
      <c r="A5" s="103" t="s">
        <v>22</v>
      </c>
      <c r="B5" s="103"/>
      <c r="C5" s="55"/>
      <c r="D5" s="55"/>
      <c r="E5" s="55"/>
      <c r="F5" s="55"/>
      <c r="G5" s="55"/>
    </row>
    <row r="6" spans="1:13" s="56" customFormat="1" ht="27" customHeight="1" x14ac:dyDescent="0.2">
      <c r="A6" s="57"/>
      <c r="B6" s="93" t="s">
        <v>23</v>
      </c>
      <c r="C6" s="93"/>
      <c r="D6" s="93"/>
      <c r="E6" s="93"/>
      <c r="F6" s="93"/>
      <c r="G6" s="93"/>
      <c r="H6" s="93"/>
      <c r="I6" s="93"/>
    </row>
    <row r="7" spans="1:13" s="56" customFormat="1" ht="20.25" customHeight="1" x14ac:dyDescent="0.25">
      <c r="A7" s="92" t="s">
        <v>24</v>
      </c>
      <c r="B7" s="92"/>
      <c r="C7" s="58"/>
      <c r="D7" s="59"/>
      <c r="E7" s="59"/>
      <c r="F7" s="59"/>
      <c r="G7" s="59"/>
    </row>
    <row r="8" spans="1:13" s="56" customFormat="1" ht="27" customHeight="1" x14ac:dyDescent="0.2">
      <c r="A8" s="57"/>
      <c r="B8" s="93" t="s">
        <v>25</v>
      </c>
      <c r="C8" s="93"/>
      <c r="D8" s="93"/>
      <c r="E8" s="93"/>
      <c r="F8" s="93"/>
      <c r="G8" s="93"/>
      <c r="H8" s="93"/>
      <c r="I8" s="93"/>
    </row>
    <row r="9" spans="1:13" ht="15" customHeight="1" x14ac:dyDescent="0.2"/>
    <row r="10" spans="1:13" ht="15" customHeight="1" x14ac:dyDescent="0.2"/>
    <row r="11" spans="1:13" ht="11.25" customHeight="1" thickBot="1" x14ac:dyDescent="0.25"/>
    <row r="12" spans="1:13" s="60" customFormat="1" ht="13.5" thickBot="1" x14ac:dyDescent="0.25">
      <c r="B12" s="94" t="s">
        <v>26</v>
      </c>
      <c r="C12" s="95"/>
      <c r="D12" s="96"/>
      <c r="E12" s="94" t="s">
        <v>27</v>
      </c>
      <c r="F12" s="95"/>
      <c r="G12" s="96"/>
      <c r="H12" s="94" t="s">
        <v>28</v>
      </c>
      <c r="I12" s="95"/>
      <c r="J12" s="96"/>
      <c r="K12" s="94" t="s">
        <v>29</v>
      </c>
      <c r="L12" s="95"/>
      <c r="M12" s="96"/>
    </row>
    <row r="13" spans="1:13" s="60" customFormat="1" ht="112.5" customHeight="1" x14ac:dyDescent="0.2">
      <c r="B13" s="86" t="s">
        <v>30</v>
      </c>
      <c r="C13" s="87"/>
      <c r="D13" s="88"/>
      <c r="E13" s="86" t="s">
        <v>31</v>
      </c>
      <c r="F13" s="87"/>
      <c r="G13" s="88"/>
      <c r="H13" s="86" t="s">
        <v>32</v>
      </c>
      <c r="I13" s="87"/>
      <c r="J13" s="88"/>
      <c r="K13" s="86" t="s">
        <v>33</v>
      </c>
      <c r="L13" s="87"/>
      <c r="M13" s="88"/>
    </row>
    <row r="14" spans="1:13" s="62" customFormat="1" ht="11.25" customHeight="1" x14ac:dyDescent="0.2">
      <c r="A14" s="61"/>
      <c r="B14" s="89" t="s">
        <v>34</v>
      </c>
      <c r="C14" s="90"/>
      <c r="D14" s="91"/>
      <c r="E14" s="89" t="s">
        <v>34</v>
      </c>
      <c r="F14" s="90"/>
      <c r="G14" s="91"/>
      <c r="H14" s="89" t="s">
        <v>34</v>
      </c>
      <c r="I14" s="90"/>
      <c r="J14" s="91"/>
      <c r="K14" s="89" t="s">
        <v>34</v>
      </c>
      <c r="L14" s="90"/>
      <c r="M14" s="91"/>
    </row>
    <row r="15" spans="1:13" s="62" customFormat="1" x14ac:dyDescent="0.2">
      <c r="A15" s="63" t="s">
        <v>13</v>
      </c>
      <c r="B15" s="83"/>
      <c r="C15" s="84"/>
      <c r="D15" s="85"/>
      <c r="E15" s="83"/>
      <c r="F15" s="84"/>
      <c r="G15" s="85"/>
      <c r="H15" s="83"/>
      <c r="I15" s="84"/>
      <c r="J15" s="85"/>
      <c r="K15" s="83"/>
      <c r="L15" s="84"/>
      <c r="M15" s="85"/>
    </row>
    <row r="16" spans="1:13" s="62" customFormat="1" x14ac:dyDescent="0.2">
      <c r="A16" s="64" t="s">
        <v>14</v>
      </c>
      <c r="B16" s="80"/>
      <c r="C16" s="81"/>
      <c r="D16" s="82"/>
      <c r="E16" s="80"/>
      <c r="F16" s="81"/>
      <c r="G16" s="82"/>
      <c r="H16" s="80"/>
      <c r="I16" s="81"/>
      <c r="J16" s="82"/>
      <c r="K16" s="80"/>
      <c r="L16" s="81"/>
      <c r="M16" s="82"/>
    </row>
    <row r="17" spans="1:13" s="62" customFormat="1" x14ac:dyDescent="0.2">
      <c r="A17" s="64" t="s">
        <v>15</v>
      </c>
      <c r="B17" s="80"/>
      <c r="C17" s="81"/>
      <c r="D17" s="82"/>
      <c r="E17" s="80"/>
      <c r="F17" s="81"/>
      <c r="G17" s="82"/>
      <c r="H17" s="80"/>
      <c r="I17" s="81"/>
      <c r="J17" s="82"/>
      <c r="K17" s="80"/>
      <c r="L17" s="81"/>
      <c r="M17" s="82"/>
    </row>
    <row r="18" spans="1:13" s="62" customFormat="1" x14ac:dyDescent="0.2">
      <c r="A18" s="64" t="s">
        <v>16</v>
      </c>
      <c r="B18" s="80"/>
      <c r="C18" s="81"/>
      <c r="D18" s="82"/>
      <c r="E18" s="80"/>
      <c r="F18" s="81"/>
      <c r="G18" s="82"/>
      <c r="H18" s="80"/>
      <c r="I18" s="81"/>
      <c r="J18" s="82"/>
      <c r="K18" s="80"/>
      <c r="L18" s="81"/>
      <c r="M18" s="82"/>
    </row>
    <row r="19" spans="1:13" s="62" customFormat="1" x14ac:dyDescent="0.2">
      <c r="A19" s="64" t="s">
        <v>17</v>
      </c>
      <c r="B19" s="80"/>
      <c r="C19" s="81"/>
      <c r="D19" s="82"/>
      <c r="E19" s="80"/>
      <c r="F19" s="81"/>
      <c r="G19" s="82"/>
      <c r="H19" s="80"/>
      <c r="I19" s="81"/>
      <c r="J19" s="82"/>
      <c r="K19" s="80"/>
      <c r="L19" s="81"/>
      <c r="M19" s="82"/>
    </row>
    <row r="20" spans="1:13" s="66" customFormat="1" ht="7.5" customHeight="1" x14ac:dyDescent="0.2">
      <c r="A20" s="65"/>
      <c r="B20" s="65"/>
      <c r="C20" s="65"/>
      <c r="D20" s="65"/>
      <c r="E20" s="65"/>
      <c r="F20" s="65"/>
      <c r="G20" s="65"/>
      <c r="H20" s="65"/>
      <c r="I20" s="65"/>
      <c r="J20" s="65"/>
      <c r="K20" s="65"/>
      <c r="L20" s="65"/>
      <c r="M20" s="65"/>
    </row>
    <row r="21" spans="1:13" s="67" customFormat="1" ht="6.75" customHeight="1" x14ac:dyDescent="0.2"/>
    <row r="23" spans="1:13" x14ac:dyDescent="0.2">
      <c r="A23" s="68"/>
      <c r="G23" s="69"/>
      <c r="H23" s="69"/>
    </row>
    <row r="24" spans="1:13" x14ac:dyDescent="0.2">
      <c r="A24" s="70" t="s">
        <v>35</v>
      </c>
      <c r="G24" s="69"/>
      <c r="H24" s="69"/>
      <c r="I24" s="69"/>
      <c r="J24" s="69"/>
    </row>
    <row r="25" spans="1:13" ht="15" x14ac:dyDescent="0.25">
      <c r="A25" s="71"/>
      <c r="B25" s="72"/>
      <c r="C25" s="71"/>
      <c r="E25" s="71"/>
      <c r="G25" s="69"/>
      <c r="H25" s="69"/>
      <c r="I25" s="69"/>
      <c r="J25" s="69"/>
    </row>
    <row r="26" spans="1:13" ht="15" x14ac:dyDescent="0.25">
      <c r="A26" s="71"/>
      <c r="B26" s="72"/>
      <c r="C26" s="71"/>
      <c r="E26" s="71"/>
      <c r="G26" s="69"/>
      <c r="H26" s="69"/>
      <c r="I26" s="69"/>
      <c r="J26" s="69"/>
    </row>
    <row r="27" spans="1:13" ht="15" x14ac:dyDescent="0.25">
      <c r="A27" s="71"/>
      <c r="B27" s="72"/>
      <c r="C27" s="71"/>
      <c r="E27" s="71"/>
      <c r="G27" s="69"/>
      <c r="H27" s="69"/>
      <c r="I27" s="69"/>
      <c r="J27" s="69"/>
    </row>
    <row r="28" spans="1:13" ht="15" x14ac:dyDescent="0.25">
      <c r="A28" s="71"/>
      <c r="B28" s="72"/>
      <c r="C28" s="71"/>
      <c r="E28" s="71"/>
      <c r="G28" s="69"/>
      <c r="H28" s="69"/>
      <c r="I28" s="69"/>
      <c r="J28" s="69"/>
    </row>
    <row r="29" spans="1:13" ht="15" x14ac:dyDescent="0.25">
      <c r="A29" s="71"/>
      <c r="B29" s="72"/>
      <c r="C29" s="71"/>
      <c r="E29" s="71"/>
      <c r="G29" s="69"/>
      <c r="H29" s="69"/>
      <c r="I29" s="69"/>
      <c r="J29" s="69"/>
    </row>
    <row r="30" spans="1:13" ht="15" x14ac:dyDescent="0.25">
      <c r="A30" s="71"/>
      <c r="B30" s="72"/>
      <c r="C30" s="71"/>
      <c r="G30" s="69"/>
      <c r="H30" s="69"/>
      <c r="I30" s="69"/>
      <c r="J30" s="69"/>
    </row>
    <row r="31" spans="1:13" x14ac:dyDescent="0.2">
      <c r="A31" s="71"/>
      <c r="B31" s="71"/>
      <c r="C31" s="71"/>
      <c r="G31" s="69"/>
      <c r="H31" s="69"/>
      <c r="I31" s="69"/>
      <c r="J31" s="69"/>
    </row>
    <row r="32" spans="1:13" x14ac:dyDescent="0.2">
      <c r="I32" s="69"/>
      <c r="J32" s="69"/>
      <c r="K32" s="69"/>
      <c r="L32" s="69"/>
    </row>
    <row r="33" spans="9:13" x14ac:dyDescent="0.2">
      <c r="I33" s="69"/>
      <c r="J33" s="69"/>
      <c r="K33" s="69"/>
      <c r="L33" s="69"/>
      <c r="M33" s="69"/>
    </row>
    <row r="34" spans="9:13" x14ac:dyDescent="0.2">
      <c r="L34" s="69"/>
      <c r="M34" s="69"/>
    </row>
    <row r="35" spans="9:13" x14ac:dyDescent="0.2">
      <c r="L35" s="69"/>
      <c r="M35" s="69"/>
    </row>
    <row r="36" spans="9:13" x14ac:dyDescent="0.2">
      <c r="L36" s="69"/>
      <c r="M36" s="69"/>
    </row>
    <row r="37" spans="9:13" x14ac:dyDescent="0.2">
      <c r="L37" s="69"/>
      <c r="M37" s="69"/>
    </row>
    <row r="50" spans="1:1" x14ac:dyDescent="0.2">
      <c r="A50" s="73" t="s">
        <v>36</v>
      </c>
    </row>
  </sheetData>
  <mergeCells count="40">
    <mergeCell ref="K12:M12"/>
    <mergeCell ref="A1:I1"/>
    <mergeCell ref="A2:I2"/>
    <mergeCell ref="B3:D3"/>
    <mergeCell ref="B4:D4"/>
    <mergeCell ref="A5:B5"/>
    <mergeCell ref="B6:I6"/>
    <mergeCell ref="A7:B7"/>
    <mergeCell ref="B8:I8"/>
    <mergeCell ref="B12:D12"/>
    <mergeCell ref="E12:G12"/>
    <mergeCell ref="H12:J12"/>
    <mergeCell ref="B13:D13"/>
    <mergeCell ref="E13:G13"/>
    <mergeCell ref="H13:J13"/>
    <mergeCell ref="K13:M13"/>
    <mergeCell ref="B14:D14"/>
    <mergeCell ref="E14:G14"/>
    <mergeCell ref="H14:J14"/>
    <mergeCell ref="K14:M14"/>
    <mergeCell ref="B15:D15"/>
    <mergeCell ref="E15:G15"/>
    <mergeCell ref="H15:J15"/>
    <mergeCell ref="K15:M15"/>
    <mergeCell ref="B16:D16"/>
    <mergeCell ref="E16:G16"/>
    <mergeCell ref="H16:J16"/>
    <mergeCell ref="K16:M16"/>
    <mergeCell ref="B19:D19"/>
    <mergeCell ref="E19:G19"/>
    <mergeCell ref="H19:J19"/>
    <mergeCell ref="K19:M19"/>
    <mergeCell ref="B17:D17"/>
    <mergeCell ref="E17:G17"/>
    <mergeCell ref="H17:J17"/>
    <mergeCell ref="K17:M17"/>
    <mergeCell ref="B18:D18"/>
    <mergeCell ref="E18:G18"/>
    <mergeCell ref="H18:J18"/>
    <mergeCell ref="K18:M18"/>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Evaluator 6</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2025-05-27T14:27:31Z</dcterms:modified>
</cp:coreProperties>
</file>