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11_Contracts Reporting\FY2022\04_Open Records Evaluations\"/>
    </mc:Choice>
  </mc:AlternateContent>
  <bookViews>
    <workbookView xWindow="0" yWindow="0" windowWidth="28800" windowHeight="12435" tabRatio="979" activeTab="12"/>
  </bookViews>
  <sheets>
    <sheet name="Evaluator 1" sheetId="9" r:id="rId1"/>
    <sheet name="Evaluator 2" sheetId="13" r:id="rId2"/>
    <sheet name="Evaluator 3" sheetId="12" r:id="rId3"/>
    <sheet name="Evaluator 4" sheetId="10" r:id="rId4"/>
    <sheet name="Evaluator 5" sheetId="14" r:id="rId5"/>
    <sheet name="Evaluator 6" sheetId="15" r:id="rId6"/>
    <sheet name="Evaluator 7" sheetId="16" r:id="rId7"/>
    <sheet name="Evaluator 8" sheetId="17" r:id="rId8"/>
    <sheet name="Evaluator 9" sheetId="18" r:id="rId9"/>
    <sheet name="Evaluator 10" sheetId="19" r:id="rId10"/>
    <sheet name="Evaluator 11" sheetId="20" r:id="rId11"/>
    <sheet name="Summary" sheetId="1" r:id="rId12"/>
    <sheet name="Evaluation" sheetId="21"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8" l="1"/>
  <c r="F4" i="18"/>
  <c r="F4" i="20" l="1"/>
  <c r="L4" i="1" s="1"/>
  <c r="F3" i="20"/>
  <c r="L3" i="1" s="1"/>
  <c r="F4" i="19"/>
  <c r="K4" i="1" s="1"/>
  <c r="F3" i="19"/>
  <c r="K3" i="1" s="1"/>
  <c r="J4" i="1"/>
  <c r="J3" i="1"/>
  <c r="F4" i="17"/>
  <c r="I4" i="1" s="1"/>
  <c r="F3" i="17"/>
  <c r="I3" i="1" s="1"/>
  <c r="F4" i="16"/>
  <c r="H4" i="1" s="1"/>
  <c r="F3" i="16"/>
  <c r="H3" i="1" s="1"/>
  <c r="F4" i="15"/>
  <c r="G4" i="1" s="1"/>
  <c r="F3" i="15"/>
  <c r="G3" i="1" s="1"/>
  <c r="F4" i="14"/>
  <c r="F4" i="1" s="1"/>
  <c r="F3" i="14"/>
  <c r="F3" i="1" s="1"/>
  <c r="F4" i="10"/>
  <c r="E4" i="1" s="1"/>
  <c r="F3" i="10"/>
  <c r="E3" i="1" s="1"/>
  <c r="F4" i="12"/>
  <c r="D4" i="1" s="1"/>
  <c r="F3" i="12"/>
  <c r="D3" i="1" s="1"/>
  <c r="F4" i="13"/>
  <c r="C4" i="1" s="1"/>
  <c r="F3" i="13"/>
  <c r="C3" i="1" s="1"/>
  <c r="F3" i="9"/>
  <c r="F4" i="9"/>
  <c r="N4" i="1" l="1"/>
  <c r="B3" i="1" l="1"/>
  <c r="M3" i="1" s="1"/>
  <c r="B4" i="1"/>
  <c r="N3" i="1"/>
  <c r="M4" i="1" l="1"/>
  <c r="O4" i="1" s="1"/>
  <c r="O3" i="1"/>
  <c r="P4" i="1" l="1"/>
  <c r="P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<sst xmlns="http://schemas.openxmlformats.org/spreadsheetml/2006/main" count="152" uniqueCount="45">
  <si>
    <t>Evaluator 2</t>
  </si>
  <si>
    <t>Evaluator 3</t>
  </si>
  <si>
    <t>Evaluator 4</t>
  </si>
  <si>
    <t>Evaluator 5</t>
  </si>
  <si>
    <t>Criteria 1</t>
  </si>
  <si>
    <t>Criteria 2</t>
  </si>
  <si>
    <t>Criteria 3</t>
  </si>
  <si>
    <t>Total</t>
  </si>
  <si>
    <t>RESPONDENT SUMMARY</t>
  </si>
  <si>
    <t>x</t>
  </si>
  <si>
    <t>Average Score (non-financial)</t>
  </si>
  <si>
    <t>Financial</t>
  </si>
  <si>
    <t>Evaluator 6</t>
  </si>
  <si>
    <t>Evaluator 1 (PM)</t>
  </si>
  <si>
    <t>Rank</t>
  </si>
  <si>
    <t>Average Criteria 1 Score (Financial)</t>
  </si>
  <si>
    <t>Total Score</t>
  </si>
  <si>
    <t>Evaluator 7</t>
  </si>
  <si>
    <t>EVALUATION SUMMARY - RFP730-21033 Digital Signature Software Solutions and Services</t>
  </si>
  <si>
    <t>Adobe Sign</t>
  </si>
  <si>
    <t>Carahsoft DocuSign</t>
  </si>
  <si>
    <t>Evaluator 8</t>
  </si>
  <si>
    <t>Evaluator 9</t>
  </si>
  <si>
    <t>Evaluator 10</t>
  </si>
  <si>
    <t>Evaluator 11</t>
  </si>
  <si>
    <t>Criteria 4</t>
  </si>
  <si>
    <t xml:space="preserve">University of Houston Evaluation Matrix </t>
  </si>
  <si>
    <t>RFP730-21033 Digital Signature Software Solutions and Services</t>
  </si>
  <si>
    <t>Evaluator 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</si>
  <si>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</si>
  <si>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</si>
  <si>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</si>
  <si>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</si>
  <si>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</si>
  <si>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</si>
  <si>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</si>
  <si>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</si>
  <si>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</si>
  <si>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Criteria 2: Single management interface, flexible to support university needs across different campuses; compatible with existing systems or future new technologies to enable straight-through processing; create workflow based on business units, campus signon; PeopleSoft workflow and any other workflows that may be developed within various divisions, departments, colleges, etc.; optimal use across different devices such as laptops, desktop computers, tablets, smartphones.</t>
  </si>
  <si>
    <t>Criteria 3: Audit trail capability – capture and provide basic information such as who signed, what documents, date, time stamp, location, how, in what order, who authorized, any visual audit trail, with robust reporting features, etc.,</t>
  </si>
  <si>
    <t>Criteria 4: Protection against forgery, offer various authentication methods to validate known and unknown customers; allows to leverage a mix of existing and new technologies that mitigate risk of fraud and repudiation.</t>
  </si>
  <si>
    <t>Points (1-5)</t>
  </si>
  <si>
    <t xml:space="preserve">Evaluating Committee Members: </t>
  </si>
  <si>
    <t>Updated: 10/19</t>
  </si>
  <si>
    <r>
      <rPr>
        <sz val="8"/>
        <rFont val="Arial"/>
        <family val="2"/>
      </rPr>
      <t xml:space="preserve">Criteria 1: Cost of service. (Implementation, support, license fees, unlimited use, etc.;  A fee structure with a flat fee on an annual basis)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</si>
</sst>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9"/>
      <name val="Arial"/>
      <family val="2"/>
    </font>
    <font>
      <b/>
      <sz val="11"/>
      <color rgb="FF000000"/>
      <name val="Calibri"/>
      <family val="2"/>
      <scheme val="minor"/>
    </font>
    <font>
      <sz val="11"/>
      <name val="Calibri"/>
      <family val="2"/>
      <scheme val="minor"/>
    </font>
    <font>
      <sz val="11"/>
      <color rgb="FF000000"/>
      <name val="Calibri"/>
      <family val="2"/>
      <scheme val="minor"/>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90">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applyBorder="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5" fillId="25" borderId="0" xfId="0" applyFont="1" applyFill="1"/>
    <xf numFmtId="0" fontId="15" fillId="24" borderId="0" xfId="0" applyFont="1" applyFill="1" applyBorder="1" applyAlignment="1">
      <alignment horizontal="left"/>
    </xf>
    <xf numFmtId="0" fontId="16" fillId="24" borderId="0" xfId="0" applyFont="1" applyFill="1" applyBorder="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6" fillId="24" borderId="0" xfId="98" applyFont="1" applyFill="1"/>
    <xf numFmtId="0" fontId="38" fillId="24" borderId="0" xfId="109" applyFont="1" applyFill="1" applyBorder="1" applyAlignment="1">
      <alignment horizontal="left"/>
    </xf>
    <xf numFmtId="0" fontId="17" fillId="26" borderId="0" xfId="109" applyFont="1" applyFill="1" applyBorder="1" applyAlignment="1" applyProtection="1">
      <alignment horizontal="center"/>
      <protection locked="0"/>
    </xf>
    <xf numFmtId="164" fontId="37" fillId="0"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6"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Alignment="1">
      <alignment horizontal="center"/>
    </xf>
    <xf numFmtId="0" fontId="37" fillId="27" borderId="12" xfId="98" applyFont="1" applyFill="1" applyBorder="1" applyAlignment="1">
      <alignment horizontal="left"/>
    </xf>
    <xf numFmtId="0" fontId="37" fillId="27" borderId="13" xfId="98" applyFont="1" applyFill="1" applyBorder="1" applyAlignment="1">
      <alignment horizontal="left"/>
    </xf>
    <xf numFmtId="0" fontId="37" fillId="27"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8" borderId="15" xfId="98" applyFont="1" applyFill="1" applyBorder="1" applyAlignment="1">
      <alignment horizontal="center" wrapText="1"/>
    </xf>
    <xf numFmtId="0" fontId="48" fillId="28" borderId="16" xfId="98" applyFont="1" applyFill="1" applyBorder="1" applyAlignment="1">
      <alignment horizontal="center" wrapText="1"/>
    </xf>
    <xf numFmtId="0" fontId="48" fillId="28" borderId="17" xfId="98" applyFont="1" applyFill="1" applyBorder="1" applyAlignment="1">
      <alignment horizontal="center" wrapText="1"/>
    </xf>
    <xf numFmtId="0" fontId="48" fillId="24" borderId="0" xfId="98" applyFont="1" applyFill="1" applyAlignment="1">
      <alignment horizontal="center" wrapText="1"/>
    </xf>
    <xf numFmtId="0" fontId="49" fillId="24" borderId="18" xfId="98" applyFont="1" applyFill="1" applyBorder="1" applyAlignment="1">
      <alignment wrapText="1"/>
    </xf>
    <xf numFmtId="0" fontId="17" fillId="26" borderId="19" xfId="98" applyFont="1" applyFill="1" applyBorder="1" applyAlignment="1" applyProtection="1">
      <alignment horizontal="center"/>
      <protection locked="0"/>
    </xf>
    <xf numFmtId="0" fontId="17" fillId="26" borderId="18" xfId="98" applyFont="1" applyFill="1" applyBorder="1" applyAlignment="1" applyProtection="1">
      <alignment horizontal="center"/>
      <protection locked="0"/>
    </xf>
    <xf numFmtId="0" fontId="17" fillId="26" borderId="20" xfId="98" applyFont="1" applyFill="1" applyBorder="1" applyAlignment="1" applyProtection="1">
      <alignment horizontal="center"/>
      <protection locked="0"/>
    </xf>
    <xf numFmtId="0" fontId="49" fillId="24" borderId="21" xfId="98" applyFont="1" applyFill="1" applyBorder="1" applyAlignment="1">
      <alignment wrapText="1"/>
    </xf>
    <xf numFmtId="0" fontId="17" fillId="26" borderId="22" xfId="98" applyFont="1" applyFill="1" applyBorder="1" applyAlignment="1" applyProtection="1">
      <alignment horizontal="center"/>
      <protection locked="0"/>
    </xf>
    <xf numFmtId="0" fontId="17" fillId="26" borderId="21" xfId="98" applyFont="1" applyFill="1" applyBorder="1" applyAlignment="1" applyProtection="1">
      <alignment horizontal="center"/>
      <protection locked="0"/>
    </xf>
    <xf numFmtId="0" fontId="17" fillId="26" borderId="23" xfId="98" applyFont="1" applyFill="1" applyBorder="1" applyAlignment="1" applyProtection="1">
      <alignment horizontal="center"/>
      <protection locked="0"/>
    </xf>
    <xf numFmtId="0" fontId="17" fillId="29" borderId="0" xfId="98" applyFont="1" applyFill="1" applyBorder="1"/>
    <xf numFmtId="0" fontId="17" fillId="29" borderId="24"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50" fillId="24" borderId="0" xfId="109" applyFont="1" applyFill="1" applyBorder="1" applyAlignment="1">
      <alignment horizontal="left"/>
    </xf>
    <xf numFmtId="0" fontId="51" fillId="24" borderId="0" xfId="98" applyFont="1" applyFill="1" applyBorder="1"/>
    <xf numFmtId="0" fontId="1" fillId="30" borderId="0" xfId="109" applyFont="1" applyFill="1" applyBorder="1" applyAlignment="1">
      <alignment vertical="center"/>
    </xf>
    <xf numFmtId="0" fontId="1" fillId="24" borderId="0" xfId="109" applyFont="1" applyFill="1" applyBorder="1"/>
    <xf numFmtId="0" fontId="51" fillId="24" borderId="0" xfId="109" applyFont="1" applyFill="1" applyBorder="1" applyAlignment="1">
      <alignment vertical="center"/>
    </xf>
    <xf numFmtId="0" fontId="52" fillId="30" borderId="0" xfId="109" applyFont="1" applyFill="1" applyBorder="1" applyAlignment="1">
      <alignment vertical="center"/>
    </xf>
    <xf numFmtId="0" fontId="52" fillId="24" borderId="0" xfId="109" applyFont="1" applyFill="1" applyBorder="1" applyAlignment="1">
      <alignment vertical="center"/>
    </xf>
    <xf numFmtId="0" fontId="1" fillId="0" borderId="0" xfId="109" applyFont="1" applyFill="1" applyBorder="1"/>
    <xf numFmtId="0" fontId="51" fillId="24" borderId="0" xfId="98" applyFont="1" applyFill="1" applyBorder="1" applyAlignment="1">
      <alignment wrapText="1"/>
    </xf>
    <xf numFmtId="0" fontId="51" fillId="24" borderId="0" xfId="109" applyFont="1" applyFill="1" applyBorder="1"/>
    <xf numFmtId="0" fontId="51" fillId="24" borderId="0" xfId="98" applyFont="1" applyFill="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86010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2"/>
  <sheetViews>
    <sheetView workbookViewId="0">
      <selection activeCell="C9" sqref="C9"/>
    </sheetView>
  </sheetViews>
  <sheetFormatPr defaultRowHeight="12.75" x14ac:dyDescent="0.2"/>
  <cols>
    <col min="1" max="1" width="30.5703125" bestFit="1" customWidth="1"/>
    <col min="4" max="4" width="8.85546875" style="1"/>
    <col min="6" max="6" width="9.140625" style="9"/>
  </cols>
  <sheetData>
    <row r="1" spans="1:11" ht="15.75" x14ac:dyDescent="0.25">
      <c r="A1" s="6" t="s">
        <v>8</v>
      </c>
      <c r="B1" s="6"/>
      <c r="C1" s="6"/>
      <c r="D1" s="6"/>
      <c r="E1" s="6"/>
      <c r="F1" s="34"/>
      <c r="G1" s="34"/>
      <c r="H1" s="34"/>
      <c r="I1" s="1"/>
    </row>
    <row r="2" spans="1:11" x14ac:dyDescent="0.2">
      <c r="A2" s="12"/>
      <c r="B2" s="7" t="s">
        <v>4</v>
      </c>
      <c r="C2" s="7" t="s">
        <v>5</v>
      </c>
      <c r="D2" s="7" t="s">
        <v>6</v>
      </c>
      <c r="E2" s="7" t="s">
        <v>25</v>
      </c>
      <c r="F2" s="20" t="s">
        <v>7</v>
      </c>
    </row>
    <row r="3" spans="1:11" x14ac:dyDescent="0.2">
      <c r="A3" s="11" t="s">
        <v>19</v>
      </c>
      <c r="B3" s="8">
        <v>34.4</v>
      </c>
      <c r="C3" s="8">
        <v>17.600000000000001</v>
      </c>
      <c r="D3" s="8">
        <v>17.600000000000001</v>
      </c>
      <c r="E3" s="8">
        <v>16.8</v>
      </c>
      <c r="F3" s="21">
        <f>SUM(C3:E3)</f>
        <v>52</v>
      </c>
    </row>
    <row r="4" spans="1:11" x14ac:dyDescent="0.2">
      <c r="A4" s="11" t="s">
        <v>20</v>
      </c>
      <c r="B4" s="8">
        <v>32.799999999999997</v>
      </c>
      <c r="C4" s="8">
        <v>18</v>
      </c>
      <c r="D4" s="8">
        <v>18</v>
      </c>
      <c r="E4" s="8">
        <v>18</v>
      </c>
      <c r="F4" s="21">
        <f>SUM(C4:E4)</f>
        <v>54</v>
      </c>
      <c r="G4" s="1"/>
      <c r="H4" s="1"/>
      <c r="I4" s="1"/>
    </row>
    <row r="5" spans="1:11" x14ac:dyDescent="0.2">
      <c r="A5" s="1"/>
      <c r="C5" s="1"/>
      <c r="E5" s="1"/>
      <c r="G5" s="1"/>
      <c r="H5" s="1"/>
      <c r="I5" s="1"/>
      <c r="J5" s="1"/>
      <c r="K5" s="1"/>
    </row>
    <row r="6" spans="1:11" x14ac:dyDescent="0.2">
      <c r="A6" s="1"/>
      <c r="B6" s="19" t="s">
        <v>11</v>
      </c>
      <c r="C6" s="1"/>
      <c r="E6" s="1"/>
      <c r="G6" s="1"/>
      <c r="H6" s="1"/>
      <c r="I6" s="1"/>
      <c r="J6" s="1"/>
      <c r="K6" s="1"/>
    </row>
    <row r="22" spans="1:6" x14ac:dyDescent="0.2">
      <c r="A22" t="s">
        <v>9</v>
      </c>
      <c r="F22"/>
    </row>
  </sheetData>
  <mergeCells count="1">
    <mergeCell ref="F1:H1"/>
  </mergeCells>
  <pageMargins left="0.7" right="0.7" top="0.75" bottom="0.75" header="0.3" footer="0.3"/>
  <ignoredErrors>
    <ignoredError sqref="F3:F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O25" sqref="O25"/>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20</v>
      </c>
      <c r="D3" s="8">
        <v>20</v>
      </c>
      <c r="E3" s="8">
        <v>18</v>
      </c>
      <c r="F3" s="21">
        <f>SUM(C3:E3)</f>
        <v>58</v>
      </c>
    </row>
    <row r="4" spans="1:8" x14ac:dyDescent="0.2">
      <c r="A4" s="11" t="s">
        <v>20</v>
      </c>
      <c r="B4" s="8"/>
      <c r="C4" s="8">
        <v>16</v>
      </c>
      <c r="D4" s="8">
        <v>14</v>
      </c>
      <c r="E4" s="8">
        <v>18</v>
      </c>
      <c r="F4" s="21">
        <f>SUM(C4:E4)</f>
        <v>48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O25" sqref="O25"/>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20</v>
      </c>
      <c r="D3" s="8">
        <v>20</v>
      </c>
      <c r="E3" s="8">
        <v>20</v>
      </c>
      <c r="F3" s="21">
        <f>SUM(C3:E3)</f>
        <v>60</v>
      </c>
    </row>
    <row r="4" spans="1:8" x14ac:dyDescent="0.2">
      <c r="A4" s="11" t="s">
        <v>20</v>
      </c>
      <c r="B4" s="8"/>
      <c r="C4" s="8">
        <v>18</v>
      </c>
      <c r="D4" s="8">
        <v>20</v>
      </c>
      <c r="E4" s="8">
        <v>20</v>
      </c>
      <c r="F4" s="21">
        <f>SUM(C4:E4)</f>
        <v>58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zoomScale="85" zoomScaleNormal="85" workbookViewId="0">
      <selection activeCell="L10" sqref="L10"/>
    </sheetView>
  </sheetViews>
  <sheetFormatPr defaultColWidth="9.140625" defaultRowHeight="15" x14ac:dyDescent="0.2"/>
  <cols>
    <col min="1" max="1" width="35.28515625" style="3" customWidth="1"/>
    <col min="2" max="14" width="7.7109375" style="3" customWidth="1"/>
    <col min="15" max="15" width="7.140625" style="3" bestFit="1" customWidth="1"/>
    <col min="16" max="16" width="6.28515625" style="3" customWidth="1"/>
    <col min="17" max="17" width="9.85546875" style="25" customWidth="1"/>
    <col min="18" max="18" width="6.140625" style="3" customWidth="1"/>
    <col min="19" max="21" width="7.7109375" style="3" customWidth="1"/>
    <col min="22" max="22" width="7.5703125" style="3" customWidth="1"/>
    <col min="23" max="24" width="7.7109375" style="3" customWidth="1"/>
    <col min="25" max="25" width="10.42578125" style="3" bestFit="1" customWidth="1"/>
    <col min="26" max="16384" width="9.140625" style="3"/>
  </cols>
  <sheetData>
    <row r="1" spans="1:23" ht="15.75" x14ac:dyDescent="0.25">
      <c r="A1" s="35" t="s">
        <v>18</v>
      </c>
      <c r="B1" s="35"/>
      <c r="C1" s="35"/>
      <c r="D1" s="35"/>
      <c r="E1" s="35"/>
      <c r="F1" s="35"/>
      <c r="G1" s="35"/>
      <c r="H1" s="35"/>
      <c r="I1" s="35"/>
      <c r="J1" s="35"/>
      <c r="K1" s="35"/>
      <c r="L1" s="35"/>
      <c r="M1" s="35"/>
      <c r="N1" s="14"/>
      <c r="O1" s="14"/>
      <c r="P1" s="14"/>
      <c r="Q1" s="22"/>
      <c r="R1" s="14"/>
      <c r="S1" s="13"/>
      <c r="T1" s="13"/>
      <c r="U1" s="13"/>
      <c r="V1" s="13"/>
      <c r="W1" s="2"/>
    </row>
    <row r="2" spans="1:23" s="4" customFormat="1" ht="255.75" customHeight="1" thickBot="1" x14ac:dyDescent="0.25">
      <c r="A2" s="17"/>
      <c r="B2" s="18" t="s">
        <v>13</v>
      </c>
      <c r="C2" s="18" t="s">
        <v>0</v>
      </c>
      <c r="D2" s="18" t="s">
        <v>1</v>
      </c>
      <c r="E2" s="18" t="s">
        <v>2</v>
      </c>
      <c r="F2" s="18" t="s">
        <v>3</v>
      </c>
      <c r="G2" s="18" t="s">
        <v>12</v>
      </c>
      <c r="H2" s="18" t="s">
        <v>17</v>
      </c>
      <c r="I2" s="18" t="s">
        <v>21</v>
      </c>
      <c r="J2" s="18" t="s">
        <v>22</v>
      </c>
      <c r="K2" s="18" t="s">
        <v>23</v>
      </c>
      <c r="L2" s="18" t="s">
        <v>24</v>
      </c>
      <c r="M2" s="18" t="s">
        <v>10</v>
      </c>
      <c r="N2" s="18" t="s">
        <v>15</v>
      </c>
      <c r="O2" s="23" t="s">
        <v>16</v>
      </c>
      <c r="P2" s="18" t="s">
        <v>14</v>
      </c>
      <c r="Q2" s="3"/>
    </row>
    <row r="3" spans="1:23" s="33" customFormat="1" ht="16.5" customHeight="1" x14ac:dyDescent="0.25">
      <c r="A3" s="32" t="s">
        <v>19</v>
      </c>
      <c r="B3" s="16">
        <f>'Evaluator 1'!F3</f>
        <v>52</v>
      </c>
      <c r="C3" s="16">
        <f>'Evaluator 2'!F3</f>
        <v>48</v>
      </c>
      <c r="D3" s="16">
        <f>'Evaluator 3'!F3</f>
        <v>44</v>
      </c>
      <c r="E3" s="16">
        <f>'Evaluator 4'!F3</f>
        <v>53.6</v>
      </c>
      <c r="F3" s="16">
        <f>'Evaluator 5'!F3</f>
        <v>24</v>
      </c>
      <c r="G3" s="16">
        <f>'Evaluator 6'!F3</f>
        <v>54.8</v>
      </c>
      <c r="H3" s="16">
        <f>'Evaluator 7'!F3</f>
        <v>56</v>
      </c>
      <c r="I3" s="16">
        <f>'Evaluator 8'!F3</f>
        <v>50</v>
      </c>
      <c r="J3" s="16">
        <f>'Evaluator 9'!F3</f>
        <v>42</v>
      </c>
      <c r="K3" s="16">
        <f>'Evaluator 10'!F3</f>
        <v>58</v>
      </c>
      <c r="L3" s="16">
        <f>'Evaluator 11'!F3</f>
        <v>60</v>
      </c>
      <c r="M3" s="15">
        <f>AVERAGE(B3:L3)</f>
        <v>49.309090909090905</v>
      </c>
      <c r="N3" s="15">
        <f>'Evaluator 1'!B3</f>
        <v>34.4</v>
      </c>
      <c r="O3" s="24">
        <f t="shared" ref="O3:O4" si="0">SUM(M3,N3)</f>
        <v>83.709090909090904</v>
      </c>
      <c r="P3" s="26">
        <f>_xlfn.RANK.EQ(O3,$O$3:$O$4,0)</f>
        <v>2</v>
      </c>
    </row>
    <row r="4" spans="1:23" ht="15.75" x14ac:dyDescent="0.25">
      <c r="A4" s="31" t="s">
        <v>20</v>
      </c>
      <c r="B4" s="27">
        <f>'Evaluator 1'!F4</f>
        <v>54</v>
      </c>
      <c r="C4" s="27">
        <f>'Evaluator 2'!F4</f>
        <v>52</v>
      </c>
      <c r="D4" s="27">
        <f>'Evaluator 3'!F4</f>
        <v>48</v>
      </c>
      <c r="E4" s="27">
        <f>'Evaluator 4'!F4</f>
        <v>52.400000000000006</v>
      </c>
      <c r="F4" s="27">
        <f>'Evaluator 5'!F4</f>
        <v>60</v>
      </c>
      <c r="G4" s="27">
        <f>'Evaluator 6'!F4</f>
        <v>58</v>
      </c>
      <c r="H4" s="27">
        <f>'Evaluator 7'!F4</f>
        <v>56.8</v>
      </c>
      <c r="I4" s="27">
        <f>'Evaluator 8'!F4</f>
        <v>54</v>
      </c>
      <c r="J4" s="27">
        <f>'Evaluator 9'!F4</f>
        <v>48</v>
      </c>
      <c r="K4" s="27">
        <f>'Evaluator 10'!F4</f>
        <v>48</v>
      </c>
      <c r="L4" s="27">
        <f>'Evaluator 11'!F4</f>
        <v>58</v>
      </c>
      <c r="M4" s="28">
        <f>AVERAGE(B4:L4)</f>
        <v>53.56363636363637</v>
      </c>
      <c r="N4" s="28">
        <f>'Evaluator 1'!B4</f>
        <v>32.799999999999997</v>
      </c>
      <c r="O4" s="29">
        <f t="shared" si="0"/>
        <v>86.363636363636374</v>
      </c>
      <c r="P4" s="30">
        <f>_xlfn.RANK.EQ(O4,$O$3:$O$4,0)</f>
        <v>1</v>
      </c>
      <c r="Q4" s="3"/>
    </row>
    <row r="5" spans="1:23" x14ac:dyDescent="0.2">
      <c r="P5" s="10"/>
    </row>
    <row r="6" spans="1:23" x14ac:dyDescent="0.2">
      <c r="A6" s="5"/>
    </row>
    <row r="7" spans="1:23" x14ac:dyDescent="0.2">
      <c r="A7" s="5"/>
    </row>
  </sheetData>
  <mergeCells count="1">
    <mergeCell ref="A1:M1"/>
  </mergeCells>
  <pageMargins left="0.24" right="0.3" top="1" bottom="1" header="0.5" footer="0.5"/>
  <pageSetup scale="95" orientation="landscape"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6"/>
  <sheetViews>
    <sheetView tabSelected="1" zoomScale="115" zoomScaleNormal="115" workbookViewId="0">
      <selection activeCell="G22" sqref="G22"/>
    </sheetView>
  </sheetViews>
  <sheetFormatPr defaultColWidth="9.140625" defaultRowHeight="12.75" x14ac:dyDescent="0.2"/>
  <cols>
    <col min="1" max="1" width="24.140625" style="38" customWidth="1"/>
    <col min="2" max="6" width="9.5703125" style="38" customWidth="1"/>
    <col min="7" max="7" width="19.42578125" style="38" customWidth="1"/>
    <col min="8" max="28" width="9.5703125" style="38" customWidth="1"/>
    <col min="29" max="16384" width="9.140625" style="38"/>
  </cols>
  <sheetData>
    <row r="1" spans="1:13" ht="15.75" customHeight="1" x14ac:dyDescent="0.25">
      <c r="A1" s="36" t="s">
        <v>26</v>
      </c>
      <c r="B1" s="36"/>
      <c r="C1" s="36"/>
      <c r="D1" s="36"/>
      <c r="E1" s="36"/>
      <c r="F1" s="36"/>
      <c r="G1" s="36"/>
      <c r="H1" s="36"/>
      <c r="I1" s="36"/>
      <c r="J1" s="37"/>
    </row>
    <row r="2" spans="1:13" ht="15.75" x14ac:dyDescent="0.25">
      <c r="A2" s="35" t="s">
        <v>27</v>
      </c>
      <c r="B2" s="35"/>
      <c r="C2" s="35"/>
      <c r="D2" s="35"/>
      <c r="E2" s="35"/>
      <c r="F2" s="35"/>
      <c r="G2" s="35"/>
      <c r="H2" s="35"/>
      <c r="I2" s="35"/>
      <c r="J2" s="39"/>
    </row>
    <row r="3" spans="1:13" x14ac:dyDescent="0.2">
      <c r="A3" s="40" t="s">
        <v>28</v>
      </c>
      <c r="B3" s="41"/>
      <c r="C3" s="41"/>
      <c r="D3" s="41"/>
    </row>
    <row r="4" spans="1:13" ht="15" customHeight="1" x14ac:dyDescent="0.2">
      <c r="A4" s="40" t="s">
        <v>29</v>
      </c>
      <c r="B4" s="42">
        <v>44439</v>
      </c>
      <c r="C4" s="42"/>
      <c r="D4" s="42"/>
      <c r="E4" s="43"/>
    </row>
    <row r="5" spans="1:13" s="46" customFormat="1" ht="20.25" customHeight="1" x14ac:dyDescent="0.25">
      <c r="A5" s="44" t="s">
        <v>30</v>
      </c>
      <c r="B5" s="44"/>
      <c r="C5" s="45"/>
      <c r="D5" s="45"/>
      <c r="E5" s="45"/>
      <c r="F5" s="45"/>
      <c r="G5" s="45"/>
    </row>
    <row r="6" spans="1:13" s="46" customFormat="1" ht="27" customHeight="1" thickBot="1" x14ac:dyDescent="0.25">
      <c r="A6" s="47"/>
      <c r="B6" s="48" t="s">
        <v>31</v>
      </c>
      <c r="C6" s="48"/>
      <c r="D6" s="48"/>
      <c r="E6" s="48"/>
      <c r="F6" s="48"/>
      <c r="G6" s="48"/>
      <c r="H6" s="48"/>
      <c r="I6" s="48"/>
    </row>
    <row r="7" spans="1:13" s="46" customFormat="1" ht="20.25" customHeight="1" x14ac:dyDescent="0.25">
      <c r="A7" s="49" t="s">
        <v>32</v>
      </c>
      <c r="B7" s="49"/>
      <c r="C7" s="50"/>
      <c r="D7" s="51"/>
      <c r="E7" s="51"/>
      <c r="F7" s="51"/>
      <c r="G7" s="51"/>
    </row>
    <row r="8" spans="1:13" s="46" customFormat="1" ht="27" customHeight="1" thickBot="1" x14ac:dyDescent="0.25">
      <c r="A8" s="47"/>
      <c r="B8" s="48" t="s">
        <v>33</v>
      </c>
      <c r="C8" s="48"/>
      <c r="D8" s="48"/>
      <c r="E8" s="48"/>
      <c r="F8" s="48"/>
      <c r="G8" s="48"/>
      <c r="H8" s="48"/>
      <c r="I8" s="48"/>
    </row>
    <row r="9" spans="1:13" ht="15" customHeight="1" x14ac:dyDescent="0.2"/>
    <row r="10" spans="1:13" ht="15" customHeight="1" x14ac:dyDescent="0.2"/>
    <row r="11" spans="1:13" ht="11.25" customHeight="1" thickBot="1" x14ac:dyDescent="0.25"/>
    <row r="12" spans="1:13" s="52" customFormat="1" ht="13.5" thickBot="1" x14ac:dyDescent="0.25">
      <c r="B12" s="53" t="s">
        <v>34</v>
      </c>
      <c r="C12" s="54"/>
      <c r="D12" s="55"/>
      <c r="E12" s="53" t="s">
        <v>35</v>
      </c>
      <c r="F12" s="54"/>
      <c r="G12" s="55"/>
      <c r="H12" s="53" t="s">
        <v>36</v>
      </c>
      <c r="I12" s="54"/>
      <c r="J12" s="55"/>
      <c r="K12" s="53" t="s">
        <v>37</v>
      </c>
      <c r="L12" s="54"/>
      <c r="M12" s="55"/>
    </row>
    <row r="13" spans="1:13" s="52" customFormat="1" ht="118.5" customHeight="1" x14ac:dyDescent="0.2">
      <c r="B13" s="56" t="s">
        <v>44</v>
      </c>
      <c r="C13" s="57"/>
      <c r="D13" s="58"/>
      <c r="E13" s="59" t="s">
        <v>38</v>
      </c>
      <c r="F13" s="57"/>
      <c r="G13" s="58"/>
      <c r="H13" s="59" t="s">
        <v>39</v>
      </c>
      <c r="I13" s="57"/>
      <c r="J13" s="58"/>
      <c r="K13" s="59" t="s">
        <v>40</v>
      </c>
      <c r="L13" s="57"/>
      <c r="M13" s="58"/>
    </row>
    <row r="14" spans="1:13" s="64" customFormat="1" ht="11.25" customHeight="1" x14ac:dyDescent="0.2">
      <c r="A14" s="60"/>
      <c r="B14" s="61" t="s">
        <v>41</v>
      </c>
      <c r="C14" s="62"/>
      <c r="D14" s="63"/>
      <c r="E14" s="61" t="s">
        <v>41</v>
      </c>
      <c r="F14" s="62"/>
      <c r="G14" s="63"/>
      <c r="H14" s="61" t="s">
        <v>41</v>
      </c>
      <c r="I14" s="62"/>
      <c r="J14" s="63"/>
      <c r="K14" s="61" t="s">
        <v>41</v>
      </c>
      <c r="L14" s="62"/>
      <c r="M14" s="63"/>
    </row>
    <row r="15" spans="1:13" s="64" customFormat="1" x14ac:dyDescent="0.2">
      <c r="A15" s="65" t="s">
        <v>19</v>
      </c>
      <c r="B15" s="66"/>
      <c r="C15" s="67"/>
      <c r="D15" s="68"/>
      <c r="E15" s="66"/>
      <c r="F15" s="67"/>
      <c r="G15" s="68"/>
      <c r="H15" s="66"/>
      <c r="I15" s="67"/>
      <c r="J15" s="68"/>
      <c r="K15" s="66"/>
      <c r="L15" s="67"/>
      <c r="M15" s="68"/>
    </row>
    <row r="16" spans="1:13" s="64" customFormat="1" x14ac:dyDescent="0.2">
      <c r="A16" s="69" t="s">
        <v>20</v>
      </c>
      <c r="B16" s="70"/>
      <c r="C16" s="71"/>
      <c r="D16" s="72"/>
      <c r="E16" s="70"/>
      <c r="F16" s="71"/>
      <c r="G16" s="72"/>
      <c r="H16" s="70"/>
      <c r="I16" s="71"/>
      <c r="J16" s="72"/>
      <c r="K16" s="70"/>
      <c r="L16" s="71"/>
      <c r="M16" s="72"/>
    </row>
    <row r="17" spans="1:28" s="74" customFormat="1" ht="7.5" customHeight="1" x14ac:dyDescent="0.2">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row>
    <row r="18" spans="1:28" s="75" customFormat="1" ht="6.75" customHeight="1" x14ac:dyDescent="0.2"/>
    <row r="20" spans="1:28" x14ac:dyDescent="0.2">
      <c r="A20" s="76"/>
      <c r="G20" s="77"/>
      <c r="H20" s="77"/>
    </row>
    <row r="21" spans="1:28" s="79" customFormat="1" ht="15" x14ac:dyDescent="0.25">
      <c r="A21" s="78" t="s">
        <v>42</v>
      </c>
    </row>
    <row r="22" spans="1:28" s="79" customFormat="1" ht="14.45" customHeight="1" x14ac:dyDescent="0.25">
      <c r="A22" s="80"/>
      <c r="B22" s="80"/>
      <c r="I22" s="81"/>
      <c r="L22" s="82"/>
    </row>
    <row r="23" spans="1:28" s="79" customFormat="1" ht="15" x14ac:dyDescent="0.25">
      <c r="A23" s="83"/>
      <c r="B23" s="83"/>
      <c r="I23" s="81"/>
      <c r="L23" s="84"/>
    </row>
    <row r="24" spans="1:28" s="79" customFormat="1" ht="15" x14ac:dyDescent="0.25">
      <c r="A24" s="83"/>
      <c r="B24" s="83"/>
      <c r="I24" s="81"/>
      <c r="L24" s="84"/>
    </row>
    <row r="25" spans="1:28" s="79" customFormat="1" ht="14.45" customHeight="1" x14ac:dyDescent="0.25">
      <c r="A25" s="83"/>
      <c r="B25" s="83"/>
      <c r="I25" s="81"/>
      <c r="L25" s="84"/>
    </row>
    <row r="26" spans="1:28" s="79" customFormat="1" ht="15" x14ac:dyDescent="0.25">
      <c r="A26" s="83"/>
      <c r="B26" s="83"/>
      <c r="I26" s="81"/>
      <c r="L26" s="84"/>
    </row>
    <row r="27" spans="1:28" s="79" customFormat="1" ht="15" x14ac:dyDescent="0.25">
      <c r="A27" s="83"/>
      <c r="B27" s="83"/>
      <c r="I27" s="81"/>
      <c r="L27" s="84"/>
    </row>
    <row r="28" spans="1:28" s="79" customFormat="1" ht="15" x14ac:dyDescent="0.25">
      <c r="A28" s="83"/>
      <c r="B28" s="83"/>
      <c r="I28" s="85"/>
      <c r="L28" s="84"/>
    </row>
    <row r="29" spans="1:28" s="79" customFormat="1" ht="15" x14ac:dyDescent="0.25">
      <c r="A29" s="83"/>
      <c r="B29" s="83"/>
      <c r="I29" s="81"/>
      <c r="L29" s="84"/>
      <c r="M29" s="86"/>
    </row>
    <row r="30" spans="1:28" s="79" customFormat="1" ht="15" x14ac:dyDescent="0.25">
      <c r="A30" s="83"/>
      <c r="B30" s="83"/>
      <c r="I30" s="81"/>
      <c r="L30" s="84"/>
      <c r="M30" s="86"/>
    </row>
    <row r="31" spans="1:28" s="79" customFormat="1" ht="15" x14ac:dyDescent="0.25">
      <c r="A31" s="80"/>
      <c r="B31" s="80"/>
      <c r="L31" s="84"/>
    </row>
    <row r="32" spans="1:28" s="79" customFormat="1" ht="15" x14ac:dyDescent="0.25">
      <c r="A32" s="80"/>
      <c r="B32" s="80"/>
      <c r="L32" s="84"/>
      <c r="M32" s="86"/>
    </row>
    <row r="33" spans="1:13" s="88" customFormat="1" ht="15" x14ac:dyDescent="0.25">
      <c r="A33" s="82"/>
      <c r="B33" s="82"/>
      <c r="C33" s="79"/>
      <c r="D33" s="79"/>
      <c r="E33" s="79"/>
      <c r="F33" s="79"/>
      <c r="G33" s="79"/>
      <c r="H33" s="79"/>
      <c r="I33" s="87"/>
      <c r="J33" s="79"/>
      <c r="K33" s="79"/>
      <c r="L33" s="82"/>
      <c r="M33" s="86"/>
    </row>
    <row r="34" spans="1:13" s="88" customFormat="1" ht="15" x14ac:dyDescent="0.25"/>
    <row r="46" spans="1:13" x14ac:dyDescent="0.2">
      <c r="A46" s="89" t="s">
        <v>43</v>
      </c>
    </row>
  </sheetData>
  <mergeCells count="28">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25" sqref="C25"/>
    </sheetView>
  </sheetViews>
  <sheetFormatPr defaultColWidth="9.140625" defaultRowHeight="12.75" x14ac:dyDescent="0.2"/>
  <cols>
    <col min="1" max="1" width="30.5703125" style="1" bestFit="1" customWidth="1"/>
    <col min="2"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16</v>
      </c>
      <c r="D3" s="8">
        <v>16</v>
      </c>
      <c r="E3" s="8">
        <v>16</v>
      </c>
      <c r="F3" s="21">
        <f>SUM(C3:E3)</f>
        <v>48</v>
      </c>
    </row>
    <row r="4" spans="1:8" x14ac:dyDescent="0.2">
      <c r="A4" s="11" t="s">
        <v>20</v>
      </c>
      <c r="B4" s="8"/>
      <c r="C4" s="8">
        <v>20</v>
      </c>
      <c r="D4" s="8">
        <v>16</v>
      </c>
      <c r="E4" s="8">
        <v>16</v>
      </c>
      <c r="F4" s="21">
        <f>SUM(C4:E4)</f>
        <v>52</v>
      </c>
    </row>
    <row r="5" spans="1:8" x14ac:dyDescent="0.2">
      <c r="E5" s="1"/>
      <c r="F5" s="9"/>
    </row>
    <row r="6" spans="1:8" x14ac:dyDescent="0.2">
      <c r="B6" s="19" t="s">
        <v>11</v>
      </c>
      <c r="E6" s="1"/>
      <c r="F6" s="9"/>
    </row>
    <row r="7" spans="1:8" x14ac:dyDescent="0.2">
      <c r="E7" s="1"/>
      <c r="F7" s="9"/>
    </row>
    <row r="8" spans="1:8" x14ac:dyDescent="0.2">
      <c r="E8" s="1"/>
      <c r="F8" s="9"/>
    </row>
    <row r="24" spans="1:1" x14ac:dyDescent="0.2">
      <c r="A24" s="1" t="s">
        <v>9</v>
      </c>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D23" sqref="D23"/>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12</v>
      </c>
      <c r="D3" s="8">
        <v>16</v>
      </c>
      <c r="E3" s="8">
        <v>16</v>
      </c>
      <c r="F3" s="21">
        <f>SUM(C3:E3)</f>
        <v>44</v>
      </c>
    </row>
    <row r="4" spans="1:8" x14ac:dyDescent="0.2">
      <c r="A4" s="11" t="s">
        <v>20</v>
      </c>
      <c r="B4" s="8"/>
      <c r="C4" s="8">
        <v>16</v>
      </c>
      <c r="D4" s="8">
        <v>16</v>
      </c>
      <c r="E4" s="8">
        <v>16</v>
      </c>
      <c r="F4" s="21">
        <f>SUM(C4:E4)</f>
        <v>48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E21" sqref="E21"/>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18</v>
      </c>
      <c r="D3" s="8">
        <v>18</v>
      </c>
      <c r="E3" s="8">
        <v>17.600000000000001</v>
      </c>
      <c r="F3" s="21">
        <f>SUM(C3:E3)</f>
        <v>53.6</v>
      </c>
    </row>
    <row r="4" spans="1:8" x14ac:dyDescent="0.2">
      <c r="A4" s="11" t="s">
        <v>20</v>
      </c>
      <c r="B4" s="8"/>
      <c r="C4" s="8">
        <v>17.2</v>
      </c>
      <c r="D4" s="8">
        <v>18</v>
      </c>
      <c r="E4" s="8">
        <v>17.2</v>
      </c>
      <c r="F4" s="21">
        <f>SUM(C4:E4)</f>
        <v>52.400000000000006</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F19" sqref="F19"/>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8</v>
      </c>
      <c r="D3" s="8">
        <v>8</v>
      </c>
      <c r="E3" s="8">
        <v>8</v>
      </c>
      <c r="F3" s="21">
        <f>SUM(C3:E3)</f>
        <v>24</v>
      </c>
    </row>
    <row r="4" spans="1:8" x14ac:dyDescent="0.2">
      <c r="A4" s="11" t="s">
        <v>20</v>
      </c>
      <c r="B4" s="8"/>
      <c r="C4" s="8">
        <v>20</v>
      </c>
      <c r="D4" s="8">
        <v>20</v>
      </c>
      <c r="E4" s="8">
        <v>20</v>
      </c>
      <c r="F4" s="21">
        <f>SUM(C4:E4)</f>
        <v>60</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G25" sqref="G25"/>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18</v>
      </c>
      <c r="D3" s="8">
        <v>18.399999999999999</v>
      </c>
      <c r="E3" s="8">
        <v>18.399999999999999</v>
      </c>
      <c r="F3" s="21">
        <f>SUM(C3:E3)</f>
        <v>54.8</v>
      </c>
    </row>
    <row r="4" spans="1:8" x14ac:dyDescent="0.2">
      <c r="A4" s="11" t="s">
        <v>20</v>
      </c>
      <c r="B4" s="8"/>
      <c r="C4" s="8">
        <v>19.600000000000001</v>
      </c>
      <c r="D4" s="8">
        <v>19.2</v>
      </c>
      <c r="E4" s="8">
        <v>19.2</v>
      </c>
      <c r="F4" s="21">
        <f>SUM(C4:E4)</f>
        <v>58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I23" sqref="I23"/>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18.399999999999999</v>
      </c>
      <c r="D3" s="8">
        <v>18.8</v>
      </c>
      <c r="E3" s="8">
        <v>18.8</v>
      </c>
      <c r="F3" s="21">
        <f>SUM(C3:E3)</f>
        <v>56</v>
      </c>
    </row>
    <row r="4" spans="1:8" x14ac:dyDescent="0.2">
      <c r="A4" s="11" t="s">
        <v>20</v>
      </c>
      <c r="B4" s="8"/>
      <c r="C4" s="8">
        <v>19.2</v>
      </c>
      <c r="D4" s="8">
        <v>18.8</v>
      </c>
      <c r="E4" s="8">
        <v>18.8</v>
      </c>
      <c r="F4" s="21">
        <f>SUM(C4:E4)</f>
        <v>56.8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K23" sqref="K23"/>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18</v>
      </c>
      <c r="D3" s="8">
        <v>16</v>
      </c>
      <c r="E3" s="8">
        <v>16</v>
      </c>
      <c r="F3" s="21">
        <f>SUM(C3:E3)</f>
        <v>50</v>
      </c>
    </row>
    <row r="4" spans="1:8" x14ac:dyDescent="0.2">
      <c r="A4" s="11" t="s">
        <v>20</v>
      </c>
      <c r="B4" s="8"/>
      <c r="C4" s="8">
        <v>18</v>
      </c>
      <c r="D4" s="8">
        <v>18</v>
      </c>
      <c r="E4" s="8">
        <v>18</v>
      </c>
      <c r="F4" s="21">
        <f>SUM(C4:E4)</f>
        <v>54</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L22" sqref="L22"/>
    </sheetView>
  </sheetViews>
  <sheetFormatPr defaultColWidth="9.140625" defaultRowHeight="12.75" x14ac:dyDescent="0.2"/>
  <cols>
    <col min="1" max="1" width="30.5703125" style="1" bestFit="1" customWidth="1"/>
    <col min="2" max="2" width="9.140625" style="19"/>
    <col min="3" max="4" width="9.140625" style="1"/>
    <col min="5" max="5" width="9.140625" style="9"/>
    <col min="6" max="16384" width="9.140625" style="1"/>
  </cols>
  <sheetData>
    <row r="1" spans="1:8" ht="15.75" x14ac:dyDescent="0.25">
      <c r="A1" s="6" t="s">
        <v>8</v>
      </c>
      <c r="B1" s="6"/>
      <c r="C1" s="6"/>
      <c r="D1" s="6"/>
      <c r="E1" s="6"/>
      <c r="F1" s="34"/>
      <c r="G1" s="34"/>
      <c r="H1" s="34"/>
    </row>
    <row r="2" spans="1:8" x14ac:dyDescent="0.2">
      <c r="A2" s="12"/>
      <c r="B2" s="7" t="s">
        <v>4</v>
      </c>
      <c r="C2" s="7" t="s">
        <v>5</v>
      </c>
      <c r="D2" s="7" t="s">
        <v>6</v>
      </c>
      <c r="E2" s="7" t="s">
        <v>25</v>
      </c>
      <c r="F2" s="20" t="s">
        <v>7</v>
      </c>
    </row>
    <row r="3" spans="1:8" x14ac:dyDescent="0.2">
      <c r="A3" s="11" t="s">
        <v>19</v>
      </c>
      <c r="B3" s="8"/>
      <c r="C3" s="8">
        <v>16</v>
      </c>
      <c r="D3" s="8">
        <v>12</v>
      </c>
      <c r="E3" s="8">
        <v>14</v>
      </c>
      <c r="F3" s="21">
        <f>SUM(C3:E3)</f>
        <v>42</v>
      </c>
    </row>
    <row r="4" spans="1:8" x14ac:dyDescent="0.2">
      <c r="A4" s="11" t="s">
        <v>20</v>
      </c>
      <c r="B4" s="8"/>
      <c r="C4" s="8">
        <v>16</v>
      </c>
      <c r="D4" s="8">
        <v>16</v>
      </c>
      <c r="E4" s="8">
        <v>16</v>
      </c>
      <c r="F4" s="21">
        <f>SUM(C4:E4)</f>
        <v>48</v>
      </c>
    </row>
    <row r="5" spans="1:8" x14ac:dyDescent="0.2">
      <c r="B5" s="1"/>
      <c r="E5" s="1"/>
      <c r="F5" s="9"/>
    </row>
    <row r="6" spans="1:8" x14ac:dyDescent="0.2">
      <c r="B6" s="19" t="s">
        <v>11</v>
      </c>
      <c r="E6" s="1"/>
      <c r="F6" s="9"/>
    </row>
    <row r="7" spans="1:8" x14ac:dyDescent="0.2">
      <c r="B7" s="1"/>
      <c r="E7" s="1"/>
      <c r="F7" s="9"/>
    </row>
    <row r="8" spans="1:8" x14ac:dyDescent="0.2">
      <c r="B8" s="1"/>
      <c r="E8" s="1"/>
      <c r="F8" s="9"/>
    </row>
    <row r="24" spans="1:1" x14ac:dyDescent="0.2">
      <c r="A24" s="1" t="s">
        <v>9</v>
      </c>
    </row>
  </sheetData>
  <mergeCells count="1">
    <mergeCell ref="F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2021-10-05T21:16:44Z</dcterms:modified>
</cp:coreProperties>
</file>